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E964B0D-219D-4A18-9355-4C41E4FCE742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8" i="1" l="1"/>
  <c r="I148" i="1"/>
  <c r="H148" i="1"/>
  <c r="G148" i="1"/>
  <c r="F148" i="1"/>
  <c r="J147" i="1"/>
  <c r="I147" i="1"/>
  <c r="H147" i="1"/>
  <c r="G147" i="1"/>
  <c r="F147" i="1"/>
  <c r="B147" i="1"/>
  <c r="A147" i="1"/>
  <c r="J146" i="1"/>
  <c r="I146" i="1"/>
  <c r="H146" i="1"/>
  <c r="G146" i="1"/>
  <c r="F146" i="1"/>
  <c r="B139" i="1"/>
  <c r="A139" i="1"/>
  <c r="K138" i="1"/>
  <c r="J138" i="1"/>
  <c r="I138" i="1"/>
  <c r="H138" i="1"/>
  <c r="G138" i="1"/>
  <c r="F138" i="1"/>
  <c r="J133" i="1"/>
  <c r="I133" i="1"/>
  <c r="H133" i="1"/>
  <c r="G133" i="1"/>
  <c r="F133" i="1"/>
  <c r="B133" i="1"/>
  <c r="A133" i="1"/>
  <c r="J132" i="1"/>
  <c r="I132" i="1"/>
  <c r="H132" i="1"/>
  <c r="G132" i="1"/>
  <c r="F132" i="1"/>
  <c r="B125" i="1"/>
  <c r="A125" i="1"/>
  <c r="J124" i="1"/>
  <c r="I124" i="1"/>
  <c r="H124" i="1"/>
  <c r="G124" i="1"/>
  <c r="F124" i="1"/>
  <c r="J120" i="1"/>
  <c r="H120" i="1"/>
  <c r="G120" i="1"/>
  <c r="F120" i="1"/>
  <c r="B120" i="1"/>
  <c r="A120" i="1"/>
  <c r="J119" i="1"/>
  <c r="I119" i="1"/>
  <c r="H119" i="1"/>
  <c r="G119" i="1"/>
  <c r="F119" i="1"/>
  <c r="B112" i="1"/>
  <c r="J111" i="1"/>
  <c r="I111" i="1"/>
  <c r="H111" i="1"/>
  <c r="G111" i="1"/>
  <c r="F111" i="1"/>
  <c r="J106" i="1"/>
  <c r="I106" i="1"/>
  <c r="H106" i="1"/>
  <c r="G106" i="1"/>
  <c r="F106" i="1"/>
  <c r="B106" i="1"/>
  <c r="A106" i="1"/>
  <c r="J105" i="1"/>
  <c r="I105" i="1"/>
  <c r="H105" i="1"/>
  <c r="G105" i="1"/>
  <c r="F105" i="1"/>
  <c r="B98" i="1"/>
  <c r="J97" i="1"/>
  <c r="I97" i="1"/>
  <c r="H97" i="1"/>
  <c r="G97" i="1"/>
  <c r="F97" i="1"/>
  <c r="J91" i="1"/>
  <c r="I91" i="1"/>
  <c r="H91" i="1"/>
  <c r="G91" i="1"/>
  <c r="F91" i="1"/>
  <c r="B91" i="1"/>
  <c r="A91" i="1"/>
  <c r="J90" i="1"/>
  <c r="I90" i="1"/>
  <c r="H90" i="1"/>
  <c r="G90" i="1"/>
  <c r="F90" i="1"/>
  <c r="B83" i="1"/>
  <c r="J82" i="1"/>
  <c r="I82" i="1"/>
  <c r="H82" i="1"/>
  <c r="G82" i="1"/>
  <c r="F82" i="1"/>
  <c r="J77" i="1"/>
  <c r="I77" i="1"/>
  <c r="H77" i="1"/>
  <c r="G77" i="1"/>
  <c r="F77" i="1"/>
  <c r="B77" i="1"/>
  <c r="A77" i="1"/>
  <c r="J76" i="1"/>
  <c r="I76" i="1"/>
  <c r="H76" i="1"/>
  <c r="G76" i="1"/>
  <c r="F76" i="1"/>
  <c r="B69" i="1"/>
  <c r="J68" i="1"/>
  <c r="I68" i="1"/>
  <c r="H68" i="1"/>
  <c r="G68" i="1"/>
  <c r="F68" i="1"/>
  <c r="J62" i="1"/>
  <c r="I62" i="1"/>
  <c r="H62" i="1"/>
  <c r="G62" i="1"/>
  <c r="F62" i="1"/>
  <c r="B62" i="1"/>
  <c r="A62" i="1"/>
  <c r="J61" i="1"/>
  <c r="I61" i="1"/>
  <c r="H61" i="1"/>
  <c r="G61" i="1"/>
  <c r="F61" i="1"/>
  <c r="B54" i="1"/>
  <c r="J53" i="1"/>
  <c r="I53" i="1"/>
  <c r="H53" i="1"/>
  <c r="G53" i="1"/>
  <c r="F53" i="1"/>
  <c r="J48" i="1"/>
  <c r="I48" i="1"/>
  <c r="H48" i="1"/>
  <c r="G48" i="1"/>
  <c r="F48" i="1"/>
  <c r="B48" i="1"/>
  <c r="A48" i="1"/>
  <c r="J47" i="1"/>
  <c r="I47" i="1"/>
  <c r="H47" i="1"/>
  <c r="G47" i="1"/>
  <c r="F47" i="1"/>
  <c r="B40" i="1"/>
  <c r="J39" i="1"/>
  <c r="I39" i="1"/>
  <c r="H39" i="1"/>
  <c r="G39" i="1"/>
  <c r="F39" i="1"/>
  <c r="J33" i="1"/>
  <c r="I33" i="1"/>
  <c r="H33" i="1"/>
  <c r="G33" i="1"/>
  <c r="F33" i="1"/>
  <c r="B33" i="1"/>
  <c r="A33" i="1"/>
  <c r="J32" i="1"/>
  <c r="I32" i="1"/>
  <c r="H32" i="1"/>
  <c r="G32" i="1"/>
  <c r="F32" i="1"/>
  <c r="B26" i="1"/>
  <c r="J25" i="1"/>
  <c r="I25" i="1"/>
  <c r="H25" i="1"/>
  <c r="G25" i="1"/>
  <c r="F25" i="1"/>
  <c r="J19" i="1"/>
  <c r="I19" i="1"/>
  <c r="H19" i="1"/>
  <c r="G19" i="1"/>
  <c r="F19" i="1"/>
  <c r="B19" i="1"/>
  <c r="A19" i="1"/>
  <c r="J18" i="1"/>
  <c r="I18" i="1"/>
  <c r="H18" i="1"/>
  <c r="G18" i="1"/>
  <c r="F18" i="1"/>
  <c r="B1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<sst xmlns="http://schemas.openxmlformats.org/spreadsheetml/2006/main" count="297" uniqueCount="115">
  <si>
    <t>Школа</t>
  </si>
  <si>
    <t>МОАУ "СОШ № 89"</t>
  </si>
  <si>
    <t>Согласовано</t>
  </si>
  <si>
    <t>должность</t>
  </si>
  <si>
    <t>Директор МОАУ "СОШ № 89"</t>
  </si>
  <si>
    <t>Типовое примерное меню приготавливаемых блюд</t>
  </si>
  <si>
    <t>фамилия</t>
  </si>
  <si>
    <t>Абдраимова Ю.А.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</si>
  <si>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</si>
  <si>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</si>
  <si>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</si>
  <si>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</si>
  <si>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</si>
  <si>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</si>
  <si>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</si>
  <si>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</si>
  <si>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</si>
  <si>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</si>
  <si>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</si>
  <si>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</si>
  <si>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</si>
  <si>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</si>
  <si>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</si>
  <si>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</si>
  <si>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</si>
  <si>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</si>
  <si>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</si>
  <si>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</si>
  <si>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</si>
  <si>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</si>
  <si>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</t>
  </si>
  <si>
    <t xml:space="preserve">Хлеб пшеничный </t>
  </si>
  <si>
    <t>фрукты</t>
  </si>
  <si>
    <t>Яблоко</t>
  </si>
  <si>
    <t>итого</t>
  </si>
  <si>
    <t>Обед</t>
  </si>
  <si>
    <t>закуска</t>
  </si>
  <si>
    <t>Салат из моркови (припущ.)</t>
  </si>
  <si>
    <t>1 блюдо</t>
  </si>
  <si>
    <t>Борщ из свежей капусты с картофелем</t>
  </si>
  <si>
    <t>2 блюдо</t>
  </si>
  <si>
    <t>Наггетсы куриные с соусом томатным 60/30</t>
  </si>
  <si>
    <t>гарнир</t>
  </si>
  <si>
    <t>Каша гречневая</t>
  </si>
  <si>
    <t>напиток</t>
  </si>
  <si>
    <t>Компот из сушеных фруктов (курага)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</si>
  <si>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</si>
  <si>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</si>
  <si>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</si>
  <si>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</si>
  <si>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</si>
  <si>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Шницель домашний 50/40 ( с соусом)/Картофельное пюре</t>
  </si>
  <si>
    <t>271,39/241,08</t>
  </si>
  <si>
    <t>Чай с сахаром</t>
  </si>
  <si>
    <t>сладкое</t>
  </si>
  <si>
    <t>Салат Здоровье (без горошка)</t>
  </si>
  <si>
    <t>Суп гороховый, гренки из пш.хлеба</t>
  </si>
  <si>
    <t>45,08/551,04</t>
  </si>
  <si>
    <t>Шницель домашний 50/40 ( с соусом)</t>
  </si>
  <si>
    <t xml:space="preserve">Картофельное пюре </t>
  </si>
  <si>
    <t xml:space="preserve">Компот из сушеных фруктов </t>
  </si>
  <si>
    <t>Гуляш из филе кур 40/50/Спагетти отварные</t>
  </si>
  <si>
    <t>580,22/689,08</t>
  </si>
  <si>
    <t>Чай фруктовый</t>
  </si>
  <si>
    <t>Печенье сахарное</t>
  </si>
  <si>
    <t>Винегрет овощной</t>
  </si>
  <si>
    <t>Щи из свежей капусты с картофелем</t>
  </si>
  <si>
    <t>Гуляш из филе кур 40/50</t>
  </si>
  <si>
    <t>Спагетти отварные</t>
  </si>
  <si>
    <t xml:space="preserve">Напиток из шиповника </t>
  </si>
  <si>
    <t xml:space="preserve">Биточек домашний 60/30 (с соусом) /Рагу из овощей </t>
  </si>
  <si>
    <t>271,08/92,04</t>
  </si>
  <si>
    <t>Чай с лимоном</t>
  </si>
  <si>
    <t>Салат "Степной"</t>
  </si>
  <si>
    <t>Суп картофельный с рисом</t>
  </si>
  <si>
    <t>Биточек домашний с соусом томатным</t>
  </si>
  <si>
    <t>Рагу из овощей</t>
  </si>
  <si>
    <t>Сок фруктовый</t>
  </si>
  <si>
    <t xml:space="preserve">Плов из свинины </t>
  </si>
  <si>
    <t xml:space="preserve">Печенье Овсяное </t>
  </si>
  <si>
    <t>Салат "Бурячок"</t>
  </si>
  <si>
    <t xml:space="preserve">Рассольник ленинградский </t>
  </si>
  <si>
    <t>Плов из свинины</t>
  </si>
  <si>
    <t xml:space="preserve">Кисель </t>
  </si>
  <si>
    <t>Каша молочная пшенная  с маслом (вязкая)</t>
  </si>
  <si>
    <t>Какао с молоком</t>
  </si>
  <si>
    <t>Салат из свеклы</t>
  </si>
  <si>
    <t xml:space="preserve">Суп картофельный с клецками </t>
  </si>
  <si>
    <t>Бифштекс по домашнему</t>
  </si>
  <si>
    <t>Гороховое пюре</t>
  </si>
  <si>
    <t>Жаркое по-домашнему</t>
  </si>
  <si>
    <t>Печенье "Мария"</t>
  </si>
  <si>
    <t xml:space="preserve">Салат "Бурячок" </t>
  </si>
  <si>
    <t xml:space="preserve">Жаркое по-домашнему </t>
  </si>
  <si>
    <t>Компот из сушеных фруктов (курага и изюм)</t>
  </si>
  <si>
    <t>Митболы с соусом томатным 70/30/Каша гречневая</t>
  </si>
  <si>
    <t>542,22/510,04</t>
  </si>
  <si>
    <t xml:space="preserve">Чай с лимоном </t>
  </si>
  <si>
    <t>Салат из моркови припущ.</t>
  </si>
  <si>
    <t>Суп картофельный  с вермишелью</t>
  </si>
  <si>
    <t>Митболы с соусом томатным 60/13</t>
  </si>
  <si>
    <t xml:space="preserve">Каша гречневая </t>
  </si>
  <si>
    <t>Котлета рыбная из минтая с соусом 80/40/Рис "Светофор" с морковью, кукурузой и горошком</t>
  </si>
  <si>
    <t>545,02/84,21</t>
  </si>
  <si>
    <t xml:space="preserve">Чай с сахаром </t>
  </si>
  <si>
    <t>Котлета рыбная из минтая с соусом 80/40</t>
  </si>
  <si>
    <t xml:space="preserve">Рис "Светофор" с морковью, кукурузой и горошком </t>
  </si>
  <si>
    <t xml:space="preserve">Фрикадельки из говядины тушеные в соусе 63/27/Макароны отварные с маслом </t>
  </si>
  <si>
    <t>204,08/227,08</t>
  </si>
  <si>
    <t xml:space="preserve">Суп гречневый с овощами </t>
  </si>
  <si>
    <t>Фрикадельки из говядины тушеные в соусе 60/30</t>
  </si>
  <si>
    <t xml:space="preserve">Макароны отварные с маслом </t>
  </si>
  <si>
    <t>Напиток из клубничного варенья</t>
  </si>
  <si>
    <t>Хлеб ржано- пшеничный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</si>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</sst>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#\ ##0.00"/>
    <numFmt numFmtId="170" formatCode="0.0"/>
  </numFmts>
  <fonts count="18">
    <font>
      <sz val="11"/>
      <color theme="1"/>
      <name val="Calibri"/>
      <charset val="134"/>
      <scheme val="minor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0"/>
      <name val="Times New Roman"/>
      <charset val="204"/>
    </font>
    <font>
      <b/>
      <sz val="11"/>
      <color theme="1"/>
      <name val="Times New Roman"/>
      <charset val="204"/>
    </font>
    <font>
      <b/>
      <sz val="14"/>
      <color rgb="FF4C4C4C"/>
      <name val="Times New Roman"/>
      <charset val="204"/>
    </font>
    <font>
      <sz val="10"/>
      <color rgb="FF2D2D2D"/>
      <name val="Times New Roman"/>
      <charset val="204"/>
    </font>
    <font>
      <sz val="10"/>
      <color rgb="FF4C4C4C"/>
      <name val="Times New Roman"/>
      <charset val="204"/>
    </font>
    <font>
      <i/>
      <sz val="8"/>
      <color theme="1"/>
      <name val="Times New Roman"/>
      <charset val="204"/>
    </font>
    <font>
      <b/>
      <sz val="8"/>
      <color theme="1"/>
      <name val="Times New Roman"/>
      <charset val="204"/>
    </font>
    <font>
      <b/>
      <sz val="8"/>
      <color rgb="FF2D2D2D"/>
      <name val="Times New Roman"/>
      <charset val="204"/>
    </font>
    <font>
      <sz val="11"/>
      <color theme="1"/>
      <name val="Times New Roman"/>
      <charset val="204"/>
    </font>
    <font>
      <b/>
      <i/>
      <sz val="11"/>
      <color theme="1"/>
      <name val="Times New Roman"/>
      <charset val="204"/>
    </font>
    <font>
      <b/>
      <sz val="10"/>
      <color rgb="FF2D2D2D"/>
      <name val="Times New Roman"/>
      <charset val="204"/>
    </font>
    <font>
      <b/>
      <sz val="18"/>
      <color rgb="FFFF0000"/>
      <name val="Times New Roman"/>
      <charset val="204"/>
    </font>
    <font>
      <b/>
      <sz val="10"/>
      <name val="Times New Roman"/>
      <charset val="204"/>
    </font>
    <font>
      <i/>
      <sz val="8"/>
      <name val="Times New Roman"/>
      <charset val="204"/>
    </font>
    <font>
      <b/>
      <sz val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2" borderId="1" xfId="0" applyFont="1" applyFill="1" applyBorder="1" applyAlignment="1" applyProtection="1">
      <alignment vertical="top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11" fillId="0" borderId="1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12" fillId="0" borderId="1" xfId="0" applyFont="1" applyBorder="1" applyAlignment="1" applyProtection="1">
      <alignment horizontal="right" vertical="top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11" fillId="0" borderId="15" xfId="0" applyFont="1" applyBorder="1" applyAlignment="1">
      <alignment vertical="top"/>
    </xf>
    <xf numFmtId="0" fontId="1" fillId="4" borderId="16" xfId="0" applyFont="1" applyFill="1" applyBorder="1" applyAlignment="1">
      <alignment horizontal="center" vertical="top"/>
    </xf>
    <xf numFmtId="0" fontId="1" fillId="4" borderId="17" xfId="0" applyFont="1" applyFill="1" applyBorder="1" applyAlignment="1">
      <alignment horizontal="center" vertical="top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/>
    </xf>
    <xf numFmtId="0" fontId="11" fillId="3" borderId="7" xfId="0" applyFont="1" applyFill="1" applyBorder="1" applyAlignment="1">
      <alignment vertical="top"/>
    </xf>
    <xf numFmtId="0" fontId="11" fillId="3" borderId="11" xfId="0" applyFont="1" applyFill="1" applyBorder="1" applyAlignment="1">
      <alignment vertical="top"/>
    </xf>
    <xf numFmtId="0" fontId="11" fillId="2" borderId="1" xfId="0" applyFont="1" applyFill="1" applyBorder="1" applyAlignment="1" applyProtection="1">
      <alignment vertical="top"/>
      <protection locked="0"/>
    </xf>
    <xf numFmtId="0" fontId="1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vertical="top"/>
    </xf>
    <xf numFmtId="0" fontId="11" fillId="3" borderId="15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top"/>
    </xf>
    <xf numFmtId="1" fontId="2" fillId="2" borderId="8" xfId="0" applyNumberFormat="1" applyFont="1" applyFill="1" applyBorder="1" applyAlignment="1" applyProtection="1">
      <alignment horizontal="center" vertical="top" wrapText="1"/>
      <protection locked="0"/>
    </xf>
    <xf numFmtId="2" fontId="2" fillId="2" borderId="8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1" fontId="15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4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168" fontId="2" fillId="0" borderId="0" xfId="0" applyNumberFormat="1" applyFont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169" fontId="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70" fontId="3" fillId="2" borderId="8" xfId="0" applyNumberFormat="1" applyFont="1" applyFill="1" applyBorder="1" applyAlignment="1" applyProtection="1">
      <alignment horizontal="center" vertical="top" wrapText="1"/>
      <protection locked="0"/>
    </xf>
    <xf numFmtId="2" fontId="2" fillId="2" borderId="2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0" fontId="1" fillId="0" borderId="1" xfId="0" applyNumberFormat="1" applyFont="1" applyBorder="1" applyAlignment="1">
      <alignment horizontal="center" vertical="top" wrapText="1"/>
    </xf>
    <xf numFmtId="17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0" fontId="2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170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70" fontId="2" fillId="2" borderId="2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2" xfId="0" applyNumberFormat="1" applyFont="1" applyFill="1" applyBorder="1" applyAlignment="1" applyProtection="1">
      <alignment horizontal="center" vertical="top" wrapText="1"/>
      <protection locked="0"/>
    </xf>
    <xf numFmtId="1" fontId="3" fillId="2" borderId="22" xfId="0" applyNumberFormat="1" applyFont="1" applyFill="1" applyBorder="1" applyAlignment="1" applyProtection="1">
      <alignment horizontal="center" vertical="top" wrapText="1"/>
      <protection locked="0"/>
    </xf>
    <xf numFmtId="170" fontId="3" fillId="2" borderId="22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3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8"/>
  <sheetViews>
    <sheetView tabSelected="1" zoomScale="120" zoomScaleNormal="120" workbookViewId="0">
      <pane xSplit="4" ySplit="5" topLeftCell="E103" activePane="bottomRight" state="frozen"/>
      <selection pane="topRight"/>
      <selection pane="bottomLeft"/>
      <selection pane="bottomRight" activeCell="M113" sqref="M1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3"/>
    <col min="4" max="4" width="12.85546875" style="3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4" customWidth="1"/>
    <col min="11" max="11" width="11.5703125" style="2" customWidth="1"/>
    <col min="12" max="12" width="11" style="5" customWidth="1"/>
    <col min="13" max="16384" width="9.140625" style="5"/>
  </cols>
  <sheetData>
    <row r="1" spans="1:13" ht="25.5">
      <c r="A1" s="3" t="s">
        <v>0</v>
      </c>
      <c r="C1" s="89" t="s">
        <v>1</v>
      </c>
      <c r="D1" s="90"/>
      <c r="E1" s="90"/>
      <c r="F1" s="6" t="s">
        <v>2</v>
      </c>
      <c r="G1" s="2" t="s">
        <v>3</v>
      </c>
      <c r="H1" s="91" t="s">
        <v>4</v>
      </c>
      <c r="I1" s="91"/>
      <c r="J1" s="91"/>
      <c r="K1" s="91"/>
      <c r="M1" s="52"/>
    </row>
    <row r="2" spans="1:13" ht="18.75">
      <c r="A2" s="7" t="s">
        <v>5</v>
      </c>
      <c r="C2" s="2"/>
      <c r="G2" s="2" t="s">
        <v>6</v>
      </c>
      <c r="H2" s="91" t="s">
        <v>7</v>
      </c>
      <c r="I2" s="91"/>
      <c r="J2" s="91"/>
      <c r="K2" s="91"/>
    </row>
    <row r="3" spans="1:13" ht="17.25" customHeight="1">
      <c r="A3" s="8" t="s">
        <v>8</v>
      </c>
      <c r="C3" s="2"/>
      <c r="D3" s="9"/>
      <c r="E3" s="10" t="s">
        <v>9</v>
      </c>
      <c r="G3" s="2" t="s">
        <v>10</v>
      </c>
      <c r="H3" s="11">
        <v>1</v>
      </c>
      <c r="I3" s="11">
        <v>3</v>
      </c>
      <c r="J3" s="53">
        <v>2025</v>
      </c>
      <c r="K3" s="54"/>
    </row>
    <row r="4" spans="1:13">
      <c r="C4" s="2"/>
      <c r="D4" s="8"/>
      <c r="H4" s="12" t="s">
        <v>11</v>
      </c>
      <c r="I4" s="12" t="s">
        <v>12</v>
      </c>
      <c r="J4" s="55" t="s">
        <v>13</v>
      </c>
    </row>
    <row r="5" spans="1:13" ht="31.5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56" t="s">
        <v>23</v>
      </c>
      <c r="K5" s="57" t="s">
        <v>24</v>
      </c>
    </row>
    <row r="6" spans="1:13" ht="1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205</v>
      </c>
      <c r="G6" s="21">
        <v>7.46</v>
      </c>
      <c r="H6" s="21">
        <v>13</v>
      </c>
      <c r="I6" s="21">
        <v>34.1</v>
      </c>
      <c r="J6" s="58">
        <v>286.39999999999998</v>
      </c>
      <c r="K6" s="59">
        <v>253.13</v>
      </c>
      <c r="L6" s="60"/>
    </row>
    <row r="7" spans="1:13" ht="15">
      <c r="A7" s="22"/>
      <c r="B7" s="23"/>
      <c r="C7" s="24"/>
      <c r="D7" s="25" t="s">
        <v>28</v>
      </c>
      <c r="E7" s="26" t="s">
        <v>29</v>
      </c>
      <c r="F7" s="27">
        <v>200</v>
      </c>
      <c r="G7" s="27">
        <v>3.9</v>
      </c>
      <c r="H7" s="27">
        <v>2.7</v>
      </c>
      <c r="I7" s="27">
        <v>15.9</v>
      </c>
      <c r="J7" s="61">
        <v>79</v>
      </c>
      <c r="K7" s="62">
        <v>501.13</v>
      </c>
    </row>
    <row r="8" spans="1:13" ht="15">
      <c r="A8" s="22"/>
      <c r="B8" s="23"/>
      <c r="C8" s="24"/>
      <c r="D8" s="25" t="s">
        <v>30</v>
      </c>
      <c r="E8" s="26" t="s">
        <v>31</v>
      </c>
      <c r="F8" s="27">
        <v>20.22</v>
      </c>
      <c r="G8" s="27">
        <v>3.52</v>
      </c>
      <c r="H8" s="27">
        <v>0.16</v>
      </c>
      <c r="I8" s="27">
        <v>9.84</v>
      </c>
      <c r="J8" s="61">
        <v>47</v>
      </c>
      <c r="K8" s="62">
        <v>108.13</v>
      </c>
    </row>
    <row r="9" spans="1:13" ht="15">
      <c r="A9" s="22"/>
      <c r="B9" s="23"/>
      <c r="C9" s="24"/>
      <c r="D9" s="25" t="s">
        <v>32</v>
      </c>
      <c r="E9" s="26" t="s">
        <v>33</v>
      </c>
      <c r="F9" s="27">
        <v>180</v>
      </c>
      <c r="G9" s="27">
        <v>0.72</v>
      </c>
      <c r="H9" s="27">
        <v>0</v>
      </c>
      <c r="I9" s="27">
        <v>20.34</v>
      </c>
      <c r="J9" s="61">
        <v>84.2</v>
      </c>
      <c r="K9" s="62">
        <v>749.22</v>
      </c>
    </row>
    <row r="10" spans="1:13" s="1" customFormat="1" ht="15">
      <c r="A10" s="28"/>
      <c r="B10" s="29"/>
      <c r="C10" s="30"/>
      <c r="D10" s="31" t="s">
        <v>34</v>
      </c>
      <c r="E10" s="32"/>
      <c r="F10" s="33">
        <f>SUM(F6:F9)</f>
        <v>605.22</v>
      </c>
      <c r="G10" s="33">
        <f t="shared" ref="G10:J10" si="0">SUM(G6:G9)</f>
        <v>15.6</v>
      </c>
      <c r="H10" s="33">
        <f t="shared" si="0"/>
        <v>15.86</v>
      </c>
      <c r="I10" s="33">
        <f t="shared" si="0"/>
        <v>80.180000000000007</v>
      </c>
      <c r="J10" s="33">
        <f t="shared" si="0"/>
        <v>496.6</v>
      </c>
      <c r="K10" s="33"/>
    </row>
    <row r="11" spans="1:13" ht="15">
      <c r="A11" s="34">
        <v>1</v>
      </c>
      <c r="B11" s="35">
        <f>B6</f>
        <v>1</v>
      </c>
      <c r="C11" s="36" t="s">
        <v>35</v>
      </c>
      <c r="D11" s="25" t="s">
        <v>36</v>
      </c>
      <c r="E11" s="26" t="s">
        <v>37</v>
      </c>
      <c r="F11" s="27">
        <v>70</v>
      </c>
      <c r="G11" s="27">
        <v>0.93</v>
      </c>
      <c r="H11" s="27">
        <v>7.07</v>
      </c>
      <c r="I11" s="27">
        <v>10.89</v>
      </c>
      <c r="J11" s="61">
        <v>94.5</v>
      </c>
      <c r="K11" s="63">
        <v>63.13</v>
      </c>
      <c r="L11" s="60"/>
    </row>
    <row r="12" spans="1:13" ht="15">
      <c r="A12" s="22"/>
      <c r="B12" s="23"/>
      <c r="C12" s="24"/>
      <c r="D12" s="25" t="s">
        <v>38</v>
      </c>
      <c r="E12" s="26" t="s">
        <v>39</v>
      </c>
      <c r="F12" s="27">
        <v>200</v>
      </c>
      <c r="G12" s="27">
        <v>1.06</v>
      </c>
      <c r="H12" s="27">
        <v>5.3</v>
      </c>
      <c r="I12" s="27">
        <v>6.7</v>
      </c>
      <c r="J12" s="61">
        <v>79.3</v>
      </c>
      <c r="K12" s="62">
        <v>37.08</v>
      </c>
    </row>
    <row r="13" spans="1:13" ht="15">
      <c r="A13" s="22"/>
      <c r="B13" s="23"/>
      <c r="C13" s="24"/>
      <c r="D13" s="25" t="s">
        <v>40</v>
      </c>
      <c r="E13" s="26" t="s">
        <v>41</v>
      </c>
      <c r="F13" s="27">
        <v>90</v>
      </c>
      <c r="G13" s="27">
        <v>11</v>
      </c>
      <c r="H13" s="27">
        <v>5.28</v>
      </c>
      <c r="I13" s="27">
        <v>13.81</v>
      </c>
      <c r="J13" s="61">
        <v>138.69999999999999</v>
      </c>
      <c r="K13" s="62">
        <v>595.22</v>
      </c>
    </row>
    <row r="14" spans="1:13" ht="15" customHeight="1">
      <c r="A14" s="22"/>
      <c r="B14" s="23"/>
      <c r="C14" s="24"/>
      <c r="D14" s="25" t="s">
        <v>42</v>
      </c>
      <c r="E14" s="26" t="s">
        <v>43</v>
      </c>
      <c r="F14" s="27">
        <v>160</v>
      </c>
      <c r="G14" s="27">
        <v>7.33</v>
      </c>
      <c r="H14" s="27">
        <v>6.33</v>
      </c>
      <c r="I14" s="27">
        <v>34.700000000000003</v>
      </c>
      <c r="J14" s="61">
        <v>249.39</v>
      </c>
      <c r="K14" s="62">
        <v>510.04</v>
      </c>
    </row>
    <row r="15" spans="1:13" ht="15">
      <c r="A15" s="22"/>
      <c r="B15" s="23"/>
      <c r="C15" s="24"/>
      <c r="D15" s="25" t="s">
        <v>44</v>
      </c>
      <c r="E15" s="26" t="s">
        <v>45</v>
      </c>
      <c r="F15" s="27">
        <v>200</v>
      </c>
      <c r="G15" s="27">
        <v>0.44</v>
      </c>
      <c r="H15" s="27">
        <v>0.02</v>
      </c>
      <c r="I15" s="27">
        <v>27.76</v>
      </c>
      <c r="J15" s="64">
        <v>113</v>
      </c>
      <c r="K15" s="62">
        <v>376.12</v>
      </c>
    </row>
    <row r="16" spans="1:13" ht="15">
      <c r="A16" s="22"/>
      <c r="B16" s="23"/>
      <c r="C16" s="24"/>
      <c r="D16" s="25" t="s">
        <v>46</v>
      </c>
      <c r="E16" s="26" t="s">
        <v>47</v>
      </c>
      <c r="F16" s="27">
        <v>20</v>
      </c>
      <c r="G16" s="27">
        <v>1.52</v>
      </c>
      <c r="H16" s="27">
        <v>0.16</v>
      </c>
      <c r="I16" s="27">
        <v>9.84</v>
      </c>
      <c r="J16" s="61">
        <v>47</v>
      </c>
      <c r="K16" s="62">
        <v>108.13</v>
      </c>
    </row>
    <row r="17" spans="1:12" ht="15">
      <c r="A17" s="22"/>
      <c r="B17" s="23"/>
      <c r="C17" s="24"/>
      <c r="D17" s="25" t="s">
        <v>48</v>
      </c>
      <c r="E17" s="26" t="s">
        <v>49</v>
      </c>
      <c r="F17" s="27">
        <v>28.45</v>
      </c>
      <c r="G17" s="27">
        <v>1.85</v>
      </c>
      <c r="H17" s="27">
        <v>0.34</v>
      </c>
      <c r="I17" s="27">
        <v>9.52</v>
      </c>
      <c r="J17" s="61">
        <v>50.7</v>
      </c>
      <c r="K17" s="62">
        <v>110.13</v>
      </c>
    </row>
    <row r="18" spans="1:12" s="1" customFormat="1" ht="15">
      <c r="A18" s="28"/>
      <c r="B18" s="29"/>
      <c r="C18" s="30"/>
      <c r="D18" s="31" t="s">
        <v>34</v>
      </c>
      <c r="E18" s="32"/>
      <c r="F18" s="33">
        <f>SUM(F11:F17)</f>
        <v>768.45</v>
      </c>
      <c r="G18" s="33">
        <f t="shared" ref="G18:J18" si="1">SUM(G11:G17)</f>
        <v>24.13</v>
      </c>
      <c r="H18" s="33">
        <f t="shared" si="1"/>
        <v>24.5</v>
      </c>
      <c r="I18" s="33">
        <f t="shared" si="1"/>
        <v>113.22</v>
      </c>
      <c r="J18" s="33">
        <f t="shared" si="1"/>
        <v>772.59</v>
      </c>
      <c r="K18" s="65"/>
    </row>
    <row r="19" spans="1:12" s="1" customFormat="1" ht="14.25">
      <c r="A19" s="37">
        <f>A6</f>
        <v>1</v>
      </c>
      <c r="B19" s="38">
        <f>B6</f>
        <v>1</v>
      </c>
      <c r="C19" s="92" t="s">
        <v>50</v>
      </c>
      <c r="D19" s="93"/>
      <c r="E19" s="39"/>
      <c r="F19" s="40">
        <f>F10+F18</f>
        <v>1373.67</v>
      </c>
      <c r="G19" s="40">
        <f t="shared" ref="G19:J19" si="2">G10+G18</f>
        <v>39.729999999999997</v>
      </c>
      <c r="H19" s="40">
        <f t="shared" si="2"/>
        <v>40.36</v>
      </c>
      <c r="I19" s="40">
        <f t="shared" si="2"/>
        <v>193.4</v>
      </c>
      <c r="J19" s="40">
        <f t="shared" si="2"/>
        <v>1269.19</v>
      </c>
      <c r="K19" s="40"/>
    </row>
    <row r="20" spans="1:12" ht="15">
      <c r="A20" s="41">
        <v>1</v>
      </c>
      <c r="B20" s="23">
        <v>2</v>
      </c>
      <c r="C20" s="42" t="s">
        <v>25</v>
      </c>
      <c r="D20" s="19" t="s">
        <v>26</v>
      </c>
      <c r="E20" s="20" t="s">
        <v>51</v>
      </c>
      <c r="F20" s="21">
        <v>240</v>
      </c>
      <c r="G20" s="21">
        <v>11.44</v>
      </c>
      <c r="H20" s="21">
        <v>15.71</v>
      </c>
      <c r="I20" s="21">
        <v>38.700000000000003</v>
      </c>
      <c r="J20" s="58">
        <v>279.5</v>
      </c>
      <c r="K20" s="59" t="s">
        <v>52</v>
      </c>
      <c r="L20" s="60"/>
    </row>
    <row r="21" spans="1:12" ht="15">
      <c r="A21" s="41"/>
      <c r="B21" s="23"/>
      <c r="C21" s="43"/>
      <c r="D21" s="25" t="s">
        <v>28</v>
      </c>
      <c r="E21" s="26" t="s">
        <v>53</v>
      </c>
      <c r="F21" s="27">
        <v>200</v>
      </c>
      <c r="G21" s="27">
        <v>0</v>
      </c>
      <c r="H21" s="27">
        <v>0</v>
      </c>
      <c r="I21" s="27">
        <v>15</v>
      </c>
      <c r="J21" s="61">
        <v>60</v>
      </c>
      <c r="K21" s="62">
        <v>300.08</v>
      </c>
    </row>
    <row r="22" spans="1:12" ht="15">
      <c r="A22" s="41"/>
      <c r="B22" s="23"/>
      <c r="C22" s="43"/>
      <c r="D22" s="25" t="s">
        <v>30</v>
      </c>
      <c r="E22" s="26" t="s">
        <v>47</v>
      </c>
      <c r="F22" s="27">
        <v>60</v>
      </c>
      <c r="G22" s="27">
        <v>4.5599999999999996</v>
      </c>
      <c r="H22" s="27">
        <v>0.48</v>
      </c>
      <c r="I22" s="27">
        <v>29.52</v>
      </c>
      <c r="J22" s="61">
        <v>141</v>
      </c>
      <c r="K22" s="62">
        <v>108.13</v>
      </c>
    </row>
    <row r="23" spans="1:12" ht="15">
      <c r="A23" s="41"/>
      <c r="B23" s="23"/>
      <c r="C23" s="43"/>
      <c r="D23" s="25" t="s">
        <v>32</v>
      </c>
      <c r="E23" s="26"/>
      <c r="F23" s="27"/>
      <c r="G23" s="27"/>
      <c r="H23" s="27"/>
      <c r="I23" s="27"/>
      <c r="J23" s="61"/>
      <c r="K23" s="62"/>
    </row>
    <row r="24" spans="1:12" ht="15">
      <c r="A24" s="41"/>
      <c r="B24" s="23"/>
      <c r="C24" s="43"/>
      <c r="D24" s="44" t="s">
        <v>54</v>
      </c>
      <c r="E24" s="26"/>
      <c r="F24" s="27"/>
      <c r="G24" s="27"/>
      <c r="H24" s="27"/>
      <c r="I24" s="27"/>
      <c r="J24" s="61"/>
      <c r="K24" s="62"/>
    </row>
    <row r="25" spans="1:12" s="1" customFormat="1" ht="15">
      <c r="A25" s="45"/>
      <c r="B25" s="29"/>
      <c r="C25" s="46"/>
      <c r="D25" s="31" t="s">
        <v>34</v>
      </c>
      <c r="E25" s="32"/>
      <c r="F25" s="33">
        <f>SUM(F20:F24)</f>
        <v>500</v>
      </c>
      <c r="G25" s="33">
        <f t="shared" ref="G25:J25" si="3">SUM(G20:G24)</f>
        <v>16</v>
      </c>
      <c r="H25" s="33">
        <f t="shared" si="3"/>
        <v>16.190000000000001</v>
      </c>
      <c r="I25" s="33">
        <f t="shared" si="3"/>
        <v>83.22</v>
      </c>
      <c r="J25" s="33">
        <f t="shared" si="3"/>
        <v>480.5</v>
      </c>
      <c r="K25" s="65"/>
    </row>
    <row r="26" spans="1:12" ht="15">
      <c r="A26" s="35">
        <v>1</v>
      </c>
      <c r="B26" s="35">
        <f>B20</f>
        <v>2</v>
      </c>
      <c r="C26" s="47" t="s">
        <v>35</v>
      </c>
      <c r="D26" s="25" t="s">
        <v>36</v>
      </c>
      <c r="E26" s="26" t="s">
        <v>55</v>
      </c>
      <c r="F26" s="27">
        <v>60</v>
      </c>
      <c r="G26" s="27">
        <v>3.83</v>
      </c>
      <c r="H26" s="27">
        <v>4.78</v>
      </c>
      <c r="I26" s="27">
        <v>5.21</v>
      </c>
      <c r="J26" s="61">
        <v>78.099999999999994</v>
      </c>
      <c r="K26" s="63">
        <v>19.03</v>
      </c>
    </row>
    <row r="27" spans="1:12" ht="15">
      <c r="A27" s="41"/>
      <c r="B27" s="23"/>
      <c r="C27" s="43"/>
      <c r="D27" s="25" t="s">
        <v>38</v>
      </c>
      <c r="E27" s="26" t="s">
        <v>56</v>
      </c>
      <c r="F27" s="27">
        <v>215</v>
      </c>
      <c r="G27" s="27">
        <v>5.67</v>
      </c>
      <c r="H27" s="27">
        <v>3.39</v>
      </c>
      <c r="I27" s="27">
        <v>22.16</v>
      </c>
      <c r="J27" s="61">
        <v>151.9</v>
      </c>
      <c r="K27" s="62" t="s">
        <v>57</v>
      </c>
    </row>
    <row r="28" spans="1:12" ht="15">
      <c r="A28" s="41"/>
      <c r="B28" s="23"/>
      <c r="C28" s="43"/>
      <c r="D28" s="25" t="s">
        <v>40</v>
      </c>
      <c r="E28" s="26" t="s">
        <v>58</v>
      </c>
      <c r="F28" s="27">
        <v>90</v>
      </c>
      <c r="G28" s="27">
        <v>7.48</v>
      </c>
      <c r="H28" s="27">
        <v>7.85</v>
      </c>
      <c r="I28" s="27">
        <v>15.4</v>
      </c>
      <c r="J28" s="61">
        <v>119</v>
      </c>
      <c r="K28" s="62">
        <v>271.07</v>
      </c>
    </row>
    <row r="29" spans="1:12" ht="15">
      <c r="A29" s="41"/>
      <c r="B29" s="23"/>
      <c r="C29" s="43"/>
      <c r="D29" s="25" t="s">
        <v>42</v>
      </c>
      <c r="E29" s="26" t="s">
        <v>59</v>
      </c>
      <c r="F29" s="27">
        <v>150</v>
      </c>
      <c r="G29" s="27">
        <v>3.96</v>
      </c>
      <c r="H29" s="27">
        <v>7.86</v>
      </c>
      <c r="I29" s="27">
        <v>23.3</v>
      </c>
      <c r="J29" s="61">
        <v>160.5</v>
      </c>
      <c r="K29" s="62">
        <v>241.08</v>
      </c>
    </row>
    <row r="30" spans="1:12" ht="15">
      <c r="A30" s="41"/>
      <c r="B30" s="23"/>
      <c r="C30" s="43"/>
      <c r="D30" s="25" t="s">
        <v>44</v>
      </c>
      <c r="E30" s="26" t="s">
        <v>60</v>
      </c>
      <c r="F30" s="27">
        <v>200</v>
      </c>
      <c r="G30" s="27">
        <v>0.44</v>
      </c>
      <c r="H30" s="27">
        <v>0.02</v>
      </c>
      <c r="I30" s="27">
        <v>27.77</v>
      </c>
      <c r="J30" s="61">
        <v>113</v>
      </c>
      <c r="K30" s="62">
        <v>376.12</v>
      </c>
    </row>
    <row r="31" spans="1:12" ht="15">
      <c r="A31" s="41"/>
      <c r="B31" s="23"/>
      <c r="C31" s="43"/>
      <c r="D31" s="25" t="s">
        <v>48</v>
      </c>
      <c r="E31" s="26" t="s">
        <v>49</v>
      </c>
      <c r="F31" s="27">
        <v>29.38</v>
      </c>
      <c r="G31" s="27">
        <v>2.72</v>
      </c>
      <c r="H31" s="27">
        <v>0.35</v>
      </c>
      <c r="I31" s="27">
        <v>9.86</v>
      </c>
      <c r="J31" s="61">
        <v>82.5</v>
      </c>
      <c r="K31" s="62">
        <v>110.13</v>
      </c>
    </row>
    <row r="32" spans="1:12" s="1" customFormat="1" ht="15">
      <c r="A32" s="45"/>
      <c r="B32" s="29"/>
      <c r="C32" s="46"/>
      <c r="D32" s="31" t="s">
        <v>34</v>
      </c>
      <c r="E32" s="32"/>
      <c r="F32" s="33">
        <f>SUM(F26:F31)</f>
        <v>744.38</v>
      </c>
      <c r="G32" s="33">
        <f t="shared" ref="G32:J32" si="4">SUM(G26:G31)</f>
        <v>24.1</v>
      </c>
      <c r="H32" s="33">
        <f t="shared" si="4"/>
        <v>24.25</v>
      </c>
      <c r="I32" s="33">
        <f t="shared" si="4"/>
        <v>103.7</v>
      </c>
      <c r="J32" s="33">
        <f t="shared" si="4"/>
        <v>705</v>
      </c>
      <c r="K32" s="65"/>
    </row>
    <row r="33" spans="1:11" s="1" customFormat="1" ht="15.75" customHeight="1">
      <c r="A33" s="48">
        <f>A20</f>
        <v>1</v>
      </c>
      <c r="B33" s="48">
        <f>B20</f>
        <v>2</v>
      </c>
      <c r="C33" s="92" t="s">
        <v>50</v>
      </c>
      <c r="D33" s="93"/>
      <c r="E33" s="39"/>
      <c r="F33" s="40">
        <f>F25+F32</f>
        <v>1244.3800000000001</v>
      </c>
      <c r="G33" s="40">
        <f t="shared" ref="G33:J33" si="5">G25+G32</f>
        <v>40.1</v>
      </c>
      <c r="H33" s="40">
        <f t="shared" si="5"/>
        <v>40.44</v>
      </c>
      <c r="I33" s="40">
        <f t="shared" si="5"/>
        <v>186.92</v>
      </c>
      <c r="J33" s="40">
        <f t="shared" si="5"/>
        <v>1185.5</v>
      </c>
      <c r="K33" s="40"/>
    </row>
    <row r="34" spans="1:11" ht="15">
      <c r="A34" s="16">
        <v>1</v>
      </c>
      <c r="B34" s="17">
        <v>3</v>
      </c>
      <c r="C34" s="42" t="s">
        <v>25</v>
      </c>
      <c r="D34" s="19" t="s">
        <v>26</v>
      </c>
      <c r="E34" s="20" t="s">
        <v>61</v>
      </c>
      <c r="F34" s="21">
        <v>280</v>
      </c>
      <c r="G34" s="21">
        <v>13.82</v>
      </c>
      <c r="H34" s="21">
        <v>13.44</v>
      </c>
      <c r="I34" s="21">
        <v>36.29</v>
      </c>
      <c r="J34" s="58">
        <v>365.29</v>
      </c>
      <c r="K34" s="59" t="s">
        <v>62</v>
      </c>
    </row>
    <row r="35" spans="1:11" ht="15">
      <c r="A35" s="22"/>
      <c r="B35" s="23"/>
      <c r="C35" s="43"/>
      <c r="D35" s="25" t="s">
        <v>28</v>
      </c>
      <c r="E35" s="26" t="s">
        <v>63</v>
      </c>
      <c r="F35" s="27">
        <v>200</v>
      </c>
      <c r="G35" s="27">
        <v>0.02</v>
      </c>
      <c r="H35" s="27">
        <v>0.02</v>
      </c>
      <c r="I35" s="27">
        <v>7.49</v>
      </c>
      <c r="J35" s="61">
        <v>30.4</v>
      </c>
      <c r="K35" s="62">
        <v>783.22</v>
      </c>
    </row>
    <row r="36" spans="1:11" ht="15">
      <c r="A36" s="22"/>
      <c r="B36" s="23"/>
      <c r="C36" s="43"/>
      <c r="D36" s="25" t="s">
        <v>46</v>
      </c>
      <c r="E36" s="26" t="s">
        <v>47</v>
      </c>
      <c r="F36" s="27">
        <v>49.66</v>
      </c>
      <c r="G36" s="27">
        <v>3.8</v>
      </c>
      <c r="H36" s="27">
        <v>0.4</v>
      </c>
      <c r="I36" s="27">
        <v>24.6</v>
      </c>
      <c r="J36" s="61">
        <v>117.5</v>
      </c>
      <c r="K36" s="62">
        <v>108.13</v>
      </c>
    </row>
    <row r="37" spans="1:11" ht="15">
      <c r="A37" s="22"/>
      <c r="B37" s="23"/>
      <c r="C37" s="43"/>
      <c r="D37" s="25" t="s">
        <v>48</v>
      </c>
      <c r="E37" s="26"/>
      <c r="F37" s="27"/>
      <c r="G37" s="27"/>
      <c r="H37" s="27"/>
      <c r="I37" s="27"/>
      <c r="J37" s="61"/>
      <c r="K37" s="62"/>
    </row>
    <row r="38" spans="1:11" ht="15">
      <c r="A38" s="22"/>
      <c r="B38" s="23"/>
      <c r="C38" s="43"/>
      <c r="D38" s="44" t="s">
        <v>54</v>
      </c>
      <c r="E38" s="26" t="s">
        <v>64</v>
      </c>
      <c r="F38" s="27">
        <v>17</v>
      </c>
      <c r="G38" s="27">
        <v>1.28</v>
      </c>
      <c r="H38" s="27">
        <v>1.65</v>
      </c>
      <c r="I38" s="27">
        <v>12.6</v>
      </c>
      <c r="J38" s="61">
        <v>70.900000000000006</v>
      </c>
      <c r="K38" s="62">
        <v>590.13</v>
      </c>
    </row>
    <row r="39" spans="1:11" s="1" customFormat="1" ht="15">
      <c r="A39" s="28"/>
      <c r="B39" s="29"/>
      <c r="C39" s="46"/>
      <c r="D39" s="31" t="s">
        <v>34</v>
      </c>
      <c r="E39" s="32"/>
      <c r="F39" s="33">
        <f>SUM(F34:F38)</f>
        <v>546.66</v>
      </c>
      <c r="G39" s="33">
        <f t="shared" ref="G39:J39" si="6">SUM(G34:G38)</f>
        <v>18.920000000000002</v>
      </c>
      <c r="H39" s="33">
        <f t="shared" si="6"/>
        <v>15.51</v>
      </c>
      <c r="I39" s="33">
        <f t="shared" si="6"/>
        <v>80.98</v>
      </c>
      <c r="J39" s="33">
        <f t="shared" si="6"/>
        <v>584.09</v>
      </c>
      <c r="K39" s="65"/>
    </row>
    <row r="40" spans="1:11" ht="15">
      <c r="A40" s="34">
        <v>1</v>
      </c>
      <c r="B40" s="35">
        <f>B34</f>
        <v>3</v>
      </c>
      <c r="C40" s="47" t="s">
        <v>35</v>
      </c>
      <c r="D40" s="25" t="s">
        <v>36</v>
      </c>
      <c r="E40" s="26" t="s">
        <v>65</v>
      </c>
      <c r="F40" s="27">
        <v>60</v>
      </c>
      <c r="G40" s="27">
        <v>2.76</v>
      </c>
      <c r="H40" s="27">
        <v>6.08</v>
      </c>
      <c r="I40" s="27">
        <v>4.9000000000000004</v>
      </c>
      <c r="J40" s="61">
        <v>77.599999999999994</v>
      </c>
      <c r="K40" s="62">
        <v>1.08</v>
      </c>
    </row>
    <row r="41" spans="1:11" ht="15">
      <c r="A41" s="22"/>
      <c r="B41" s="23"/>
      <c r="C41" s="43"/>
      <c r="D41" s="25" t="s">
        <v>38</v>
      </c>
      <c r="E41" s="26" t="s">
        <v>66</v>
      </c>
      <c r="F41" s="27">
        <v>200</v>
      </c>
      <c r="G41" s="27">
        <v>2.46</v>
      </c>
      <c r="H41" s="27">
        <v>3.86</v>
      </c>
      <c r="I41" s="27">
        <v>8.2200000000000006</v>
      </c>
      <c r="J41" s="61">
        <v>73.5</v>
      </c>
      <c r="K41" s="62">
        <v>63.08</v>
      </c>
    </row>
    <row r="42" spans="1:11" ht="15">
      <c r="A42" s="22"/>
      <c r="B42" s="23"/>
      <c r="C42" s="43"/>
      <c r="D42" s="25" t="s">
        <v>40</v>
      </c>
      <c r="E42" s="26" t="s">
        <v>67</v>
      </c>
      <c r="F42" s="27">
        <v>90</v>
      </c>
      <c r="G42" s="27">
        <v>8.83</v>
      </c>
      <c r="H42" s="27">
        <v>6.73</v>
      </c>
      <c r="I42" s="27">
        <v>2.4900000000000002</v>
      </c>
      <c r="J42" s="61">
        <v>105.9</v>
      </c>
      <c r="K42" s="62">
        <v>580.22</v>
      </c>
    </row>
    <row r="43" spans="1:11" ht="15">
      <c r="A43" s="22"/>
      <c r="B43" s="23"/>
      <c r="C43" s="43"/>
      <c r="D43" s="25" t="s">
        <v>42</v>
      </c>
      <c r="E43" s="26" t="s">
        <v>68</v>
      </c>
      <c r="F43" s="27">
        <v>150</v>
      </c>
      <c r="G43" s="27">
        <v>4.93</v>
      </c>
      <c r="H43" s="27">
        <v>5.95</v>
      </c>
      <c r="I43" s="27">
        <v>33.700000000000003</v>
      </c>
      <c r="J43" s="61">
        <v>232.5</v>
      </c>
      <c r="K43" s="62">
        <v>689.08</v>
      </c>
    </row>
    <row r="44" spans="1:11" ht="15">
      <c r="A44" s="22"/>
      <c r="B44" s="23"/>
      <c r="C44" s="43"/>
      <c r="D44" s="25" t="s">
        <v>44</v>
      </c>
      <c r="E44" s="26" t="s">
        <v>69</v>
      </c>
      <c r="F44" s="27">
        <v>180</v>
      </c>
      <c r="G44" s="27">
        <v>0.63</v>
      </c>
      <c r="H44" s="27">
        <v>0.27</v>
      </c>
      <c r="I44" s="27">
        <v>22.8</v>
      </c>
      <c r="J44" s="61">
        <v>97</v>
      </c>
      <c r="K44" s="62">
        <v>289.06</v>
      </c>
    </row>
    <row r="45" spans="1:11" ht="15">
      <c r="A45" s="22"/>
      <c r="B45" s="23"/>
      <c r="C45" s="43"/>
      <c r="D45" s="25" t="s">
        <v>46</v>
      </c>
      <c r="E45" s="26" t="s">
        <v>47</v>
      </c>
      <c r="F45" s="27">
        <v>25</v>
      </c>
      <c r="G45" s="27">
        <v>1.9</v>
      </c>
      <c r="H45" s="27">
        <v>0.2</v>
      </c>
      <c r="I45" s="27">
        <v>16.3</v>
      </c>
      <c r="J45" s="61">
        <v>58.8</v>
      </c>
      <c r="K45" s="62">
        <v>108.13</v>
      </c>
    </row>
    <row r="46" spans="1:11" ht="15">
      <c r="A46" s="22"/>
      <c r="B46" s="23"/>
      <c r="C46" s="43"/>
      <c r="D46" s="25" t="s">
        <v>48</v>
      </c>
      <c r="E46" s="26" t="s">
        <v>49</v>
      </c>
      <c r="F46" s="27">
        <v>33.799999999999997</v>
      </c>
      <c r="G46" s="27">
        <v>2.2400000000000002</v>
      </c>
      <c r="H46" s="27">
        <v>0.41</v>
      </c>
      <c r="I46" s="27">
        <v>19.600000000000001</v>
      </c>
      <c r="J46" s="61">
        <v>61.5</v>
      </c>
      <c r="K46" s="62">
        <v>110.13</v>
      </c>
    </row>
    <row r="47" spans="1:11" s="1" customFormat="1" ht="15">
      <c r="A47" s="28"/>
      <c r="B47" s="29"/>
      <c r="C47" s="46"/>
      <c r="D47" s="31" t="s">
        <v>34</v>
      </c>
      <c r="E47" s="32"/>
      <c r="F47" s="33">
        <f>SUM(F40:F46)</f>
        <v>738.8</v>
      </c>
      <c r="G47" s="33">
        <f>SUM(G40:G46)</f>
        <v>23.75</v>
      </c>
      <c r="H47" s="33">
        <f t="shared" ref="H47:J47" si="7">SUM(H40:H46)</f>
        <v>23.5</v>
      </c>
      <c r="I47" s="33">
        <f t="shared" si="7"/>
        <v>108.01</v>
      </c>
      <c r="J47" s="33">
        <f t="shared" si="7"/>
        <v>706.8</v>
      </c>
      <c r="K47" s="65"/>
    </row>
    <row r="48" spans="1:11" s="1" customFormat="1" ht="15.75" customHeight="1">
      <c r="A48" s="37">
        <f>A34</f>
        <v>1</v>
      </c>
      <c r="B48" s="38">
        <f>B34</f>
        <v>3</v>
      </c>
      <c r="C48" s="92" t="s">
        <v>50</v>
      </c>
      <c r="D48" s="93"/>
      <c r="E48" s="39"/>
      <c r="F48" s="40">
        <f>F39+F47</f>
        <v>1285.46</v>
      </c>
      <c r="G48" s="40">
        <f>G39+G47</f>
        <v>42.67</v>
      </c>
      <c r="H48" s="40">
        <f>H39+H47</f>
        <v>39.01</v>
      </c>
      <c r="I48" s="40">
        <f>I39+I47</f>
        <v>188.99</v>
      </c>
      <c r="J48" s="66">
        <f>J39+J47</f>
        <v>1290.8900000000001</v>
      </c>
      <c r="K48" s="40"/>
    </row>
    <row r="49" spans="1:11" ht="15">
      <c r="A49" s="16">
        <v>1</v>
      </c>
      <c r="B49" s="17">
        <v>4</v>
      </c>
      <c r="C49" s="42" t="s">
        <v>25</v>
      </c>
      <c r="D49" s="19" t="s">
        <v>26</v>
      </c>
      <c r="E49" s="20" t="s">
        <v>70</v>
      </c>
      <c r="F49" s="21">
        <v>245</v>
      </c>
      <c r="G49" s="21">
        <v>13.13</v>
      </c>
      <c r="H49" s="21">
        <v>18.579999999999998</v>
      </c>
      <c r="I49" s="21">
        <v>29.5</v>
      </c>
      <c r="J49" s="58">
        <v>377.62</v>
      </c>
      <c r="K49" s="59" t="s">
        <v>71</v>
      </c>
    </row>
    <row r="50" spans="1:11" ht="15">
      <c r="A50" s="22"/>
      <c r="B50" s="23"/>
      <c r="C50" s="43"/>
      <c r="D50" s="25" t="s">
        <v>28</v>
      </c>
      <c r="E50" s="26" t="s">
        <v>72</v>
      </c>
      <c r="F50" s="27">
        <v>205</v>
      </c>
      <c r="G50" s="27">
        <v>0.05</v>
      </c>
      <c r="H50" s="27">
        <v>0.01</v>
      </c>
      <c r="I50" s="27">
        <v>15.6</v>
      </c>
      <c r="J50" s="61">
        <v>62.7</v>
      </c>
      <c r="K50" s="62">
        <v>294.08</v>
      </c>
    </row>
    <row r="51" spans="1:11" ht="15">
      <c r="A51" s="22"/>
      <c r="B51" s="23"/>
      <c r="C51" s="43"/>
      <c r="D51" s="25" t="s">
        <v>30</v>
      </c>
      <c r="E51" s="26" t="s">
        <v>47</v>
      </c>
      <c r="F51" s="27">
        <v>51.05</v>
      </c>
      <c r="G51" s="27">
        <v>3.88</v>
      </c>
      <c r="H51" s="27">
        <v>0.41</v>
      </c>
      <c r="I51" s="27">
        <v>25.09</v>
      </c>
      <c r="J51" s="61">
        <v>119.9</v>
      </c>
      <c r="K51" s="62">
        <v>108.13</v>
      </c>
    </row>
    <row r="52" spans="1:11" ht="15">
      <c r="A52" s="22"/>
      <c r="B52" s="23"/>
      <c r="C52" s="43"/>
      <c r="D52" s="25" t="s">
        <v>32</v>
      </c>
      <c r="E52" s="26"/>
      <c r="F52" s="27"/>
      <c r="G52" s="27"/>
      <c r="H52" s="27"/>
      <c r="I52" s="27"/>
      <c r="J52" s="61"/>
      <c r="K52" s="62"/>
    </row>
    <row r="53" spans="1:11" s="1" customFormat="1" ht="15">
      <c r="A53" s="28"/>
      <c r="B53" s="29"/>
      <c r="C53" s="46"/>
      <c r="D53" s="31" t="s">
        <v>34</v>
      </c>
      <c r="E53" s="32"/>
      <c r="F53" s="33">
        <f>SUM(F49:F52)</f>
        <v>501.05</v>
      </c>
      <c r="G53" s="33">
        <f t="shared" ref="G53:J53" si="8">SUM(G49:G52)</f>
        <v>17.059999999999999</v>
      </c>
      <c r="H53" s="33">
        <f t="shared" si="8"/>
        <v>19</v>
      </c>
      <c r="I53" s="33">
        <f t="shared" si="8"/>
        <v>70.19</v>
      </c>
      <c r="J53" s="33">
        <f t="shared" si="8"/>
        <v>560.22</v>
      </c>
      <c r="K53" s="65"/>
    </row>
    <row r="54" spans="1:11" ht="15">
      <c r="A54" s="34">
        <v>1</v>
      </c>
      <c r="B54" s="35">
        <f>B49</f>
        <v>4</v>
      </c>
      <c r="C54" s="47" t="s">
        <v>35</v>
      </c>
      <c r="D54" s="25" t="s">
        <v>36</v>
      </c>
      <c r="E54" s="26" t="s">
        <v>73</v>
      </c>
      <c r="F54" s="27">
        <v>60</v>
      </c>
      <c r="G54" s="27">
        <v>1.1599999999999999</v>
      </c>
      <c r="H54" s="27">
        <v>6.12</v>
      </c>
      <c r="I54" s="27">
        <v>6.68</v>
      </c>
      <c r="J54" s="61">
        <v>82.2</v>
      </c>
      <c r="K54" s="62">
        <v>30.08</v>
      </c>
    </row>
    <row r="55" spans="1:11" ht="15">
      <c r="A55" s="22"/>
      <c r="B55" s="23"/>
      <c r="C55" s="43"/>
      <c r="D55" s="25" t="s">
        <v>38</v>
      </c>
      <c r="E55" s="26" t="s">
        <v>74</v>
      </c>
      <c r="F55" s="27">
        <v>200</v>
      </c>
      <c r="G55" s="27">
        <v>2.61</v>
      </c>
      <c r="H55" s="27">
        <v>5.4</v>
      </c>
      <c r="I55" s="27">
        <v>14.6</v>
      </c>
      <c r="J55" s="61">
        <v>92.3</v>
      </c>
      <c r="K55" s="62">
        <v>138.04</v>
      </c>
    </row>
    <row r="56" spans="1:11" ht="15">
      <c r="A56" s="22"/>
      <c r="B56" s="23"/>
      <c r="C56" s="43"/>
      <c r="D56" s="25" t="s">
        <v>40</v>
      </c>
      <c r="E56" s="26" t="s">
        <v>75</v>
      </c>
      <c r="F56" s="27">
        <v>90</v>
      </c>
      <c r="G56" s="27">
        <v>9.32</v>
      </c>
      <c r="H56" s="27">
        <v>9.34</v>
      </c>
      <c r="I56" s="27">
        <v>12.4</v>
      </c>
      <c r="J56" s="61">
        <v>196.9</v>
      </c>
      <c r="K56" s="62">
        <v>271.07</v>
      </c>
    </row>
    <row r="57" spans="1:11" ht="15">
      <c r="A57" s="22"/>
      <c r="B57" s="23"/>
      <c r="C57" s="43"/>
      <c r="D57" s="25" t="s">
        <v>42</v>
      </c>
      <c r="E57" s="26" t="s">
        <v>76</v>
      </c>
      <c r="F57" s="27">
        <v>150</v>
      </c>
      <c r="G57" s="27">
        <v>3.79</v>
      </c>
      <c r="H57" s="27">
        <v>6.04</v>
      </c>
      <c r="I57" s="27">
        <v>16.899999999999999</v>
      </c>
      <c r="J57" s="61">
        <v>174.89</v>
      </c>
      <c r="K57" s="62">
        <v>92.04</v>
      </c>
    </row>
    <row r="58" spans="1:11" ht="15">
      <c r="A58" s="22"/>
      <c r="B58" s="23"/>
      <c r="C58" s="43"/>
      <c r="D58" s="25" t="s">
        <v>44</v>
      </c>
      <c r="E58" s="26" t="s">
        <v>77</v>
      </c>
      <c r="F58" s="27">
        <v>180</v>
      </c>
      <c r="G58" s="27">
        <v>0.9</v>
      </c>
      <c r="H58" s="27">
        <v>0</v>
      </c>
      <c r="I58" s="27">
        <v>18.18</v>
      </c>
      <c r="J58" s="61">
        <v>76.3</v>
      </c>
      <c r="K58" s="62">
        <v>389.17</v>
      </c>
    </row>
    <row r="59" spans="1:11" ht="15">
      <c r="A59" s="22"/>
      <c r="B59" s="23"/>
      <c r="C59" s="43"/>
      <c r="D59" s="25" t="s">
        <v>46</v>
      </c>
      <c r="E59" s="26" t="s">
        <v>47</v>
      </c>
      <c r="F59" s="27">
        <v>24.6</v>
      </c>
      <c r="G59" s="27">
        <v>2.87</v>
      </c>
      <c r="H59" s="27">
        <v>0.2</v>
      </c>
      <c r="I59" s="27">
        <v>15.9</v>
      </c>
      <c r="J59" s="61">
        <v>58.8</v>
      </c>
      <c r="K59" s="62">
        <v>108.13</v>
      </c>
    </row>
    <row r="60" spans="1:11" ht="15">
      <c r="A60" s="22"/>
      <c r="B60" s="23"/>
      <c r="C60" s="43"/>
      <c r="D60" s="25" t="s">
        <v>48</v>
      </c>
      <c r="E60" s="26" t="s">
        <v>49</v>
      </c>
      <c r="F60" s="27">
        <v>27.57</v>
      </c>
      <c r="G60" s="27">
        <v>2.85</v>
      </c>
      <c r="H60" s="27">
        <v>0.34</v>
      </c>
      <c r="I60" s="27">
        <v>17.100000000000001</v>
      </c>
      <c r="J60" s="61">
        <v>50.7</v>
      </c>
      <c r="K60" s="62">
        <v>110.13</v>
      </c>
    </row>
    <row r="61" spans="1:11" s="1" customFormat="1" ht="15">
      <c r="A61" s="28"/>
      <c r="B61" s="29"/>
      <c r="C61" s="46"/>
      <c r="D61" s="31" t="s">
        <v>34</v>
      </c>
      <c r="E61" s="32"/>
      <c r="F61" s="33">
        <f>SUM(F54:F60)</f>
        <v>732.17</v>
      </c>
      <c r="G61" s="33">
        <f t="shared" ref="G61:J61" si="9">SUM(G54:G60)</f>
        <v>23.5</v>
      </c>
      <c r="H61" s="33">
        <f t="shared" si="9"/>
        <v>27.44</v>
      </c>
      <c r="I61" s="33">
        <f t="shared" si="9"/>
        <v>101.76</v>
      </c>
      <c r="J61" s="33">
        <f t="shared" si="9"/>
        <v>732.09</v>
      </c>
      <c r="K61" s="65"/>
    </row>
    <row r="62" spans="1:11" s="1" customFormat="1" ht="15.75" customHeight="1">
      <c r="A62" s="37">
        <f>A49</f>
        <v>1</v>
      </c>
      <c r="B62" s="38">
        <f>B49</f>
        <v>4</v>
      </c>
      <c r="C62" s="92" t="s">
        <v>50</v>
      </c>
      <c r="D62" s="93"/>
      <c r="E62" s="39"/>
      <c r="F62" s="40">
        <f>F53+F61</f>
        <v>1233.22</v>
      </c>
      <c r="G62" s="40">
        <f>G53+G61</f>
        <v>40.56</v>
      </c>
      <c r="H62" s="40">
        <f>H53+H61</f>
        <v>46.44</v>
      </c>
      <c r="I62" s="40">
        <f>I53+I61</f>
        <v>171.95</v>
      </c>
      <c r="J62" s="66">
        <f>J53+J61</f>
        <v>1292.31</v>
      </c>
      <c r="K62" s="40"/>
    </row>
    <row r="63" spans="1:11" ht="15">
      <c r="A63" s="16">
        <v>1</v>
      </c>
      <c r="B63" s="17">
        <v>5</v>
      </c>
      <c r="C63" s="42" t="s">
        <v>25</v>
      </c>
      <c r="D63" s="19" t="s">
        <v>26</v>
      </c>
      <c r="E63" s="20" t="s">
        <v>78</v>
      </c>
      <c r="F63" s="49">
        <v>210</v>
      </c>
      <c r="G63" s="50">
        <v>12.2</v>
      </c>
      <c r="H63" s="49">
        <v>15</v>
      </c>
      <c r="I63" s="49">
        <v>19</v>
      </c>
      <c r="J63" s="67">
        <v>263.8</v>
      </c>
      <c r="K63" s="68">
        <v>444.04</v>
      </c>
    </row>
    <row r="64" spans="1:11" ht="15">
      <c r="A64" s="22"/>
      <c r="B64" s="23"/>
      <c r="C64" s="43"/>
      <c r="D64" s="25" t="s">
        <v>28</v>
      </c>
      <c r="E64" s="26" t="s">
        <v>53</v>
      </c>
      <c r="F64" s="27">
        <v>200</v>
      </c>
      <c r="G64" s="27">
        <v>0</v>
      </c>
      <c r="H64" s="51">
        <v>0</v>
      </c>
      <c r="I64" s="51">
        <v>15</v>
      </c>
      <c r="J64" s="69">
        <v>60</v>
      </c>
      <c r="K64" s="62">
        <v>300.08</v>
      </c>
    </row>
    <row r="65" spans="1:12" ht="15">
      <c r="A65" s="22"/>
      <c r="B65" s="23"/>
      <c r="C65" s="43"/>
      <c r="D65" s="25" t="s">
        <v>30</v>
      </c>
      <c r="E65" s="26" t="s">
        <v>47</v>
      </c>
      <c r="F65" s="27">
        <v>50.9</v>
      </c>
      <c r="G65" s="27">
        <v>3.88</v>
      </c>
      <c r="H65" s="70">
        <v>0.41</v>
      </c>
      <c r="I65" s="70">
        <v>25.09</v>
      </c>
      <c r="J65" s="75">
        <v>119.9</v>
      </c>
      <c r="K65" s="62">
        <v>108.13</v>
      </c>
    </row>
    <row r="66" spans="1:12" ht="15">
      <c r="A66" s="22"/>
      <c r="B66" s="23"/>
      <c r="C66" s="43"/>
      <c r="D66" s="25" t="s">
        <v>32</v>
      </c>
      <c r="E66" s="26"/>
      <c r="F66" s="27"/>
      <c r="G66" s="27"/>
      <c r="H66" s="70"/>
      <c r="I66" s="51"/>
      <c r="J66" s="76"/>
      <c r="K66" s="62"/>
    </row>
    <row r="67" spans="1:12" ht="15">
      <c r="A67" s="22"/>
      <c r="B67" s="23"/>
      <c r="C67" s="43"/>
      <c r="D67" s="44" t="s">
        <v>54</v>
      </c>
      <c r="E67" s="26" t="s">
        <v>79</v>
      </c>
      <c r="F67" s="70">
        <v>58</v>
      </c>
      <c r="G67" s="70">
        <v>3.13</v>
      </c>
      <c r="H67" s="51">
        <v>4</v>
      </c>
      <c r="I67" s="51">
        <v>23</v>
      </c>
      <c r="J67" s="61">
        <v>140.5</v>
      </c>
      <c r="K67" s="77">
        <v>4618.2</v>
      </c>
    </row>
    <row r="68" spans="1:12" s="1" customFormat="1" ht="15">
      <c r="A68" s="28"/>
      <c r="B68" s="29"/>
      <c r="C68" s="46"/>
      <c r="D68" s="31" t="s">
        <v>34</v>
      </c>
      <c r="E68" s="32"/>
      <c r="F68" s="71">
        <f>SUM(F63:F67)</f>
        <v>518.9</v>
      </c>
      <c r="G68" s="71">
        <f t="shared" ref="G68:J68" si="10">SUM(G63:G67)</f>
        <v>19.21</v>
      </c>
      <c r="H68" s="71">
        <f t="shared" si="10"/>
        <v>19.41</v>
      </c>
      <c r="I68" s="71">
        <f t="shared" si="10"/>
        <v>82.09</v>
      </c>
      <c r="J68" s="71">
        <f t="shared" si="10"/>
        <v>584.20000000000005</v>
      </c>
      <c r="K68" s="65"/>
    </row>
    <row r="69" spans="1:12" ht="15">
      <c r="A69" s="34">
        <v>1</v>
      </c>
      <c r="B69" s="35">
        <f>B63</f>
        <v>5</v>
      </c>
      <c r="C69" s="47" t="s">
        <v>35</v>
      </c>
      <c r="D69" s="25" t="s">
        <v>36</v>
      </c>
      <c r="E69" s="26" t="s">
        <v>80</v>
      </c>
      <c r="F69" s="27">
        <v>60</v>
      </c>
      <c r="G69" s="70">
        <v>1.1399999999999999</v>
      </c>
      <c r="H69" s="70">
        <v>3.07</v>
      </c>
      <c r="I69" s="70">
        <v>5.74</v>
      </c>
      <c r="J69" s="75">
        <v>58.3</v>
      </c>
      <c r="K69" s="78">
        <v>53.07</v>
      </c>
    </row>
    <row r="70" spans="1:12" ht="15">
      <c r="A70" s="22"/>
      <c r="B70" s="23"/>
      <c r="C70" s="43"/>
      <c r="D70" s="25" t="s">
        <v>38</v>
      </c>
      <c r="E70" s="26" t="s">
        <v>81</v>
      </c>
      <c r="F70" s="27">
        <v>250</v>
      </c>
      <c r="G70" s="70">
        <v>4.55</v>
      </c>
      <c r="H70" s="70">
        <v>7.75</v>
      </c>
      <c r="I70" s="70">
        <v>16.25</v>
      </c>
      <c r="J70" s="76">
        <v>158.75</v>
      </c>
      <c r="K70" s="78">
        <v>134.13</v>
      </c>
    </row>
    <row r="71" spans="1:12" ht="15">
      <c r="A71" s="22"/>
      <c r="B71" s="23"/>
      <c r="C71" s="43"/>
      <c r="D71" s="25" t="s">
        <v>40</v>
      </c>
      <c r="E71" s="26" t="s">
        <v>82</v>
      </c>
      <c r="F71" s="27">
        <v>215</v>
      </c>
      <c r="G71" s="72">
        <v>12.5</v>
      </c>
      <c r="H71" s="72">
        <v>15.4</v>
      </c>
      <c r="I71" s="72">
        <v>19.5</v>
      </c>
      <c r="J71" s="76">
        <v>270.08</v>
      </c>
      <c r="K71" s="78">
        <v>444.04</v>
      </c>
    </row>
    <row r="72" spans="1:12" ht="15">
      <c r="A72" s="22"/>
      <c r="B72" s="23"/>
      <c r="C72" s="43"/>
      <c r="D72" s="25" t="s">
        <v>42</v>
      </c>
      <c r="E72" s="26"/>
      <c r="F72" s="27"/>
      <c r="G72" s="27"/>
      <c r="H72" s="27"/>
      <c r="I72" s="27"/>
      <c r="J72" s="61"/>
      <c r="K72" s="62"/>
    </row>
    <row r="73" spans="1:12" ht="15">
      <c r="A73" s="22"/>
      <c r="B73" s="23"/>
      <c r="C73" s="43"/>
      <c r="D73" s="25" t="s">
        <v>44</v>
      </c>
      <c r="E73" s="26" t="s">
        <v>83</v>
      </c>
      <c r="F73" s="27">
        <v>200</v>
      </c>
      <c r="G73" s="27">
        <v>0</v>
      </c>
      <c r="H73" s="27">
        <v>0</v>
      </c>
      <c r="I73" s="27">
        <v>30.97</v>
      </c>
      <c r="J73" s="61">
        <v>123.9</v>
      </c>
      <c r="K73" s="62">
        <v>274.08</v>
      </c>
    </row>
    <row r="74" spans="1:12" ht="15">
      <c r="A74" s="22"/>
      <c r="B74" s="23"/>
      <c r="C74" s="43"/>
      <c r="D74" s="25" t="s">
        <v>46</v>
      </c>
      <c r="E74" s="26" t="s">
        <v>47</v>
      </c>
      <c r="F74" s="27">
        <v>39.4</v>
      </c>
      <c r="G74" s="27">
        <v>2.96</v>
      </c>
      <c r="H74" s="27">
        <v>0.31</v>
      </c>
      <c r="I74" s="27">
        <v>19.190000000000001</v>
      </c>
      <c r="J74" s="61">
        <v>91.7</v>
      </c>
      <c r="K74" s="62">
        <v>108.13</v>
      </c>
    </row>
    <row r="75" spans="1:12" ht="15">
      <c r="A75" s="22"/>
      <c r="B75" s="23"/>
      <c r="C75" s="43"/>
      <c r="D75" s="25" t="s">
        <v>48</v>
      </c>
      <c r="E75" s="26" t="s">
        <v>49</v>
      </c>
      <c r="F75" s="27">
        <v>50</v>
      </c>
      <c r="G75" s="27">
        <v>3.3</v>
      </c>
      <c r="H75" s="27">
        <v>0.6</v>
      </c>
      <c r="I75" s="27">
        <v>17</v>
      </c>
      <c r="J75" s="61">
        <v>90.5</v>
      </c>
      <c r="K75" s="62">
        <v>110.13</v>
      </c>
    </row>
    <row r="76" spans="1:12" s="1" customFormat="1" ht="15">
      <c r="A76" s="28"/>
      <c r="B76" s="29"/>
      <c r="C76" s="46"/>
      <c r="D76" s="31" t="s">
        <v>34</v>
      </c>
      <c r="E76" s="32"/>
      <c r="F76" s="33">
        <f>SUM(F69:F75)</f>
        <v>814.4</v>
      </c>
      <c r="G76" s="33">
        <f t="shared" ref="G76:J76" si="11">SUM(G69:G75)</f>
        <v>24.45</v>
      </c>
      <c r="H76" s="33">
        <f t="shared" si="11"/>
        <v>27.13</v>
      </c>
      <c r="I76" s="33">
        <f t="shared" si="11"/>
        <v>108.65</v>
      </c>
      <c r="J76" s="33">
        <f t="shared" si="11"/>
        <v>793.23</v>
      </c>
      <c r="K76" s="65"/>
    </row>
    <row r="77" spans="1:12" s="1" customFormat="1" ht="15.75" customHeight="1">
      <c r="A77" s="37">
        <f>A63</f>
        <v>1</v>
      </c>
      <c r="B77" s="38">
        <f>B63</f>
        <v>5</v>
      </c>
      <c r="C77" s="92" t="s">
        <v>50</v>
      </c>
      <c r="D77" s="93"/>
      <c r="E77" s="39"/>
      <c r="F77" s="40">
        <f>F68+F76</f>
        <v>1333.3</v>
      </c>
      <c r="G77" s="40">
        <f>G68+G76</f>
        <v>43.66</v>
      </c>
      <c r="H77" s="40">
        <f>H68+H76</f>
        <v>46.54</v>
      </c>
      <c r="I77" s="40">
        <f>I68+I76</f>
        <v>190.74</v>
      </c>
      <c r="J77" s="66">
        <f>J68+J76</f>
        <v>1377.43</v>
      </c>
      <c r="K77" s="40"/>
    </row>
    <row r="78" spans="1:12" ht="15">
      <c r="A78" s="16">
        <v>2</v>
      </c>
      <c r="B78" s="17">
        <v>1</v>
      </c>
      <c r="C78" s="42" t="s">
        <v>25</v>
      </c>
      <c r="D78" s="19" t="s">
        <v>26</v>
      </c>
      <c r="E78" s="20" t="s">
        <v>84</v>
      </c>
      <c r="F78" s="49">
        <v>205</v>
      </c>
      <c r="G78" s="73">
        <v>8.5</v>
      </c>
      <c r="H78" s="73">
        <v>12.1</v>
      </c>
      <c r="I78" s="49">
        <v>23</v>
      </c>
      <c r="J78" s="67">
        <v>282.7</v>
      </c>
      <c r="K78" s="68">
        <v>258.13</v>
      </c>
      <c r="L78" s="60"/>
    </row>
    <row r="79" spans="1:12" ht="15">
      <c r="A79" s="22"/>
      <c r="B79" s="23"/>
      <c r="C79" s="43"/>
      <c r="D79" s="25" t="s">
        <v>28</v>
      </c>
      <c r="E79" s="26" t="s">
        <v>85</v>
      </c>
      <c r="F79" s="51">
        <v>200</v>
      </c>
      <c r="G79" s="70">
        <v>4.76</v>
      </c>
      <c r="H79" s="72">
        <v>3.2</v>
      </c>
      <c r="I79" s="72">
        <v>26.7</v>
      </c>
      <c r="J79" s="75">
        <v>150.80000000000001</v>
      </c>
      <c r="K79" s="78">
        <v>382.17</v>
      </c>
    </row>
    <row r="80" spans="1:12" ht="15">
      <c r="A80" s="22"/>
      <c r="B80" s="23"/>
      <c r="C80" s="43"/>
      <c r="D80" s="25" t="s">
        <v>30</v>
      </c>
      <c r="E80" s="26" t="s">
        <v>47</v>
      </c>
      <c r="F80" s="72">
        <v>21.9</v>
      </c>
      <c r="G80" s="70">
        <v>1.67</v>
      </c>
      <c r="H80" s="70">
        <v>0.18</v>
      </c>
      <c r="I80" s="70">
        <v>10.82</v>
      </c>
      <c r="J80" s="75">
        <v>51.7</v>
      </c>
      <c r="K80" s="78">
        <v>108.13</v>
      </c>
    </row>
    <row r="81" spans="1:12" ht="15">
      <c r="A81" s="22"/>
      <c r="B81" s="23"/>
      <c r="C81" s="43"/>
      <c r="D81" s="25" t="s">
        <v>32</v>
      </c>
      <c r="E81" s="26" t="s">
        <v>33</v>
      </c>
      <c r="F81" s="51">
        <v>200</v>
      </c>
      <c r="G81" s="72">
        <v>0.8</v>
      </c>
      <c r="H81" s="51">
        <v>0</v>
      </c>
      <c r="I81" s="72">
        <v>22.6</v>
      </c>
      <c r="J81" s="75">
        <v>93.6</v>
      </c>
      <c r="K81" s="78">
        <v>749.22</v>
      </c>
    </row>
    <row r="82" spans="1:12" s="1" customFormat="1" ht="15">
      <c r="A82" s="28"/>
      <c r="B82" s="29"/>
      <c r="C82" s="46"/>
      <c r="D82" s="31" t="s">
        <v>34</v>
      </c>
      <c r="E82" s="32"/>
      <c r="F82" s="74">
        <f>SUM(F78:F81)</f>
        <v>626.9</v>
      </c>
      <c r="G82" s="74">
        <f t="shared" ref="G82:J82" si="12">SUM(G78:G81)</f>
        <v>15.73</v>
      </c>
      <c r="H82" s="74">
        <f t="shared" si="12"/>
        <v>15.48</v>
      </c>
      <c r="I82" s="74">
        <f t="shared" si="12"/>
        <v>83.12</v>
      </c>
      <c r="J82" s="74">
        <f t="shared" si="12"/>
        <v>578.79999999999995</v>
      </c>
      <c r="K82" s="65"/>
    </row>
    <row r="83" spans="1:12" ht="15">
      <c r="A83" s="34">
        <v>2</v>
      </c>
      <c r="B83" s="35">
        <f>B78</f>
        <v>1</v>
      </c>
      <c r="C83" s="47" t="s">
        <v>35</v>
      </c>
      <c r="D83" s="25" t="s">
        <v>36</v>
      </c>
      <c r="E83" s="26" t="s">
        <v>86</v>
      </c>
      <c r="F83" s="27">
        <v>60</v>
      </c>
      <c r="G83" s="27">
        <v>0.97</v>
      </c>
      <c r="H83" s="27">
        <v>3.59</v>
      </c>
      <c r="I83" s="27">
        <v>6.16</v>
      </c>
      <c r="J83" s="61">
        <v>60.9</v>
      </c>
      <c r="K83" s="63">
        <v>33.119999999999997</v>
      </c>
    </row>
    <row r="84" spans="1:12" ht="15">
      <c r="A84" s="22"/>
      <c r="B84" s="23"/>
      <c r="C84" s="43"/>
      <c r="D84" s="25" t="s">
        <v>38</v>
      </c>
      <c r="E84" s="26" t="s">
        <v>87</v>
      </c>
      <c r="F84" s="27">
        <v>200</v>
      </c>
      <c r="G84" s="27">
        <v>0.87</v>
      </c>
      <c r="H84" s="27">
        <v>1.88</v>
      </c>
      <c r="I84" s="27">
        <v>6.38</v>
      </c>
      <c r="J84" s="61">
        <v>46</v>
      </c>
      <c r="K84" s="62">
        <v>108.05</v>
      </c>
    </row>
    <row r="85" spans="1:12" ht="15">
      <c r="A85" s="22"/>
      <c r="B85" s="23"/>
      <c r="C85" s="43"/>
      <c r="D85" s="25" t="s">
        <v>40</v>
      </c>
      <c r="E85" s="26" t="s">
        <v>88</v>
      </c>
      <c r="F85" s="27">
        <v>90</v>
      </c>
      <c r="G85" s="27">
        <v>7.54</v>
      </c>
      <c r="H85" s="27">
        <v>16.100000000000001</v>
      </c>
      <c r="I85" s="27">
        <v>11.8</v>
      </c>
      <c r="J85" s="61">
        <v>221.9</v>
      </c>
      <c r="K85" s="62">
        <v>523.22</v>
      </c>
    </row>
    <row r="86" spans="1:12" ht="15">
      <c r="A86" s="22"/>
      <c r="B86" s="23"/>
      <c r="C86" s="43"/>
      <c r="D86" s="25" t="s">
        <v>42</v>
      </c>
      <c r="E86" s="26" t="s">
        <v>89</v>
      </c>
      <c r="F86" s="27">
        <v>150</v>
      </c>
      <c r="G86" s="27">
        <v>10.9</v>
      </c>
      <c r="H86" s="27">
        <v>3.75</v>
      </c>
      <c r="I86" s="27">
        <v>37.200000000000003</v>
      </c>
      <c r="J86" s="61">
        <v>240.1</v>
      </c>
      <c r="K86" s="62">
        <v>130.08000000000001</v>
      </c>
    </row>
    <row r="87" spans="1:12" ht="15">
      <c r="A87" s="22"/>
      <c r="B87" s="23"/>
      <c r="C87" s="43"/>
      <c r="D87" s="25" t="s">
        <v>44</v>
      </c>
      <c r="E87" s="26" t="s">
        <v>60</v>
      </c>
      <c r="F87" s="27">
        <v>180</v>
      </c>
      <c r="G87" s="27">
        <v>0.4</v>
      </c>
      <c r="H87" s="27">
        <v>0.02</v>
      </c>
      <c r="I87" s="27">
        <v>24.99</v>
      </c>
      <c r="J87" s="61">
        <v>101.7</v>
      </c>
      <c r="K87" s="62">
        <v>376.12</v>
      </c>
    </row>
    <row r="88" spans="1:12" ht="15">
      <c r="A88" s="22"/>
      <c r="B88" s="23"/>
      <c r="C88" s="43"/>
      <c r="D88" s="25" t="s">
        <v>46</v>
      </c>
      <c r="E88" s="26" t="s">
        <v>47</v>
      </c>
      <c r="F88" s="27">
        <v>30</v>
      </c>
      <c r="G88" s="27">
        <v>2.2799999999999998</v>
      </c>
      <c r="H88" s="27">
        <v>0.24</v>
      </c>
      <c r="I88" s="27">
        <v>14.76</v>
      </c>
      <c r="J88" s="61">
        <v>70.5</v>
      </c>
      <c r="K88" s="62">
        <v>108.13</v>
      </c>
    </row>
    <row r="89" spans="1:12" ht="15">
      <c r="A89" s="22"/>
      <c r="B89" s="23"/>
      <c r="C89" s="43"/>
      <c r="D89" s="25" t="s">
        <v>48</v>
      </c>
      <c r="E89" s="26" t="s">
        <v>49</v>
      </c>
      <c r="F89" s="27">
        <v>34</v>
      </c>
      <c r="G89" s="27">
        <v>2.2400000000000002</v>
      </c>
      <c r="H89" s="27">
        <v>0.41</v>
      </c>
      <c r="I89" s="27">
        <v>11.56</v>
      </c>
      <c r="J89" s="61">
        <v>61.5</v>
      </c>
      <c r="K89" s="62">
        <v>110.13</v>
      </c>
    </row>
    <row r="90" spans="1:12" s="1" customFormat="1" ht="15">
      <c r="A90" s="28"/>
      <c r="B90" s="29"/>
      <c r="C90" s="46"/>
      <c r="D90" s="31" t="s">
        <v>34</v>
      </c>
      <c r="E90" s="32"/>
      <c r="F90" s="33">
        <f>SUM(F83:F89)</f>
        <v>744</v>
      </c>
      <c r="G90" s="33">
        <f t="shared" ref="G90:J90" si="13">SUM(G83:G89)</f>
        <v>25.2</v>
      </c>
      <c r="H90" s="33">
        <f t="shared" si="13"/>
        <v>25.99</v>
      </c>
      <c r="I90" s="33">
        <f t="shared" si="13"/>
        <v>112.85</v>
      </c>
      <c r="J90" s="33">
        <f t="shared" si="13"/>
        <v>802.6</v>
      </c>
      <c r="K90" s="65"/>
    </row>
    <row r="91" spans="1:12" s="1" customFormat="1" ht="14.25">
      <c r="A91" s="37">
        <f>A78</f>
        <v>2</v>
      </c>
      <c r="B91" s="38">
        <f>B78</f>
        <v>1</v>
      </c>
      <c r="C91" s="92" t="s">
        <v>50</v>
      </c>
      <c r="D91" s="93"/>
      <c r="E91" s="39"/>
      <c r="F91" s="40">
        <f>F82+F90</f>
        <v>1370.9</v>
      </c>
      <c r="G91" s="40">
        <f>G82+G90</f>
        <v>40.93</v>
      </c>
      <c r="H91" s="40">
        <f>H82+H90</f>
        <v>41.47</v>
      </c>
      <c r="I91" s="40">
        <f>I82+I90</f>
        <v>195.97</v>
      </c>
      <c r="J91" s="66">
        <f>J82+J90</f>
        <v>1381.4</v>
      </c>
      <c r="K91" s="40"/>
    </row>
    <row r="92" spans="1:12" ht="15">
      <c r="A92" s="41">
        <v>2</v>
      </c>
      <c r="B92" s="23">
        <v>2</v>
      </c>
      <c r="C92" s="42" t="s">
        <v>25</v>
      </c>
      <c r="D92" s="19" t="s">
        <v>26</v>
      </c>
      <c r="E92" s="20" t="s">
        <v>90</v>
      </c>
      <c r="F92" s="21">
        <v>215</v>
      </c>
      <c r="G92" s="21">
        <v>11</v>
      </c>
      <c r="H92" s="21">
        <v>17.100000000000001</v>
      </c>
      <c r="I92" s="21">
        <v>20.7</v>
      </c>
      <c r="J92" s="58">
        <v>295.3</v>
      </c>
      <c r="K92" s="59">
        <v>259.07</v>
      </c>
      <c r="L92" s="60"/>
    </row>
    <row r="93" spans="1:12" ht="15">
      <c r="A93" s="41"/>
      <c r="B93" s="23"/>
      <c r="C93" s="43"/>
      <c r="D93" s="25" t="s">
        <v>28</v>
      </c>
      <c r="E93" s="26" t="s">
        <v>63</v>
      </c>
      <c r="F93" s="27">
        <v>200</v>
      </c>
      <c r="G93" s="27">
        <v>0.02</v>
      </c>
      <c r="H93" s="27">
        <v>0.02</v>
      </c>
      <c r="I93" s="70">
        <v>7.49</v>
      </c>
      <c r="J93" s="76">
        <v>30.4</v>
      </c>
      <c r="K93" s="62">
        <v>783.22</v>
      </c>
    </row>
    <row r="94" spans="1:12" ht="15">
      <c r="A94" s="41"/>
      <c r="B94" s="23"/>
      <c r="C94" s="43"/>
      <c r="D94" s="25" t="s">
        <v>30</v>
      </c>
      <c r="E94" s="26" t="s">
        <v>47</v>
      </c>
      <c r="F94" s="27">
        <v>60.6</v>
      </c>
      <c r="G94" s="27">
        <v>4.6399999999999997</v>
      </c>
      <c r="H94" s="70">
        <v>0.49</v>
      </c>
      <c r="I94" s="70">
        <v>30.03</v>
      </c>
      <c r="J94" s="76">
        <v>143.4</v>
      </c>
      <c r="K94" s="62">
        <v>108.13</v>
      </c>
    </row>
    <row r="95" spans="1:12" ht="15">
      <c r="A95" s="41"/>
      <c r="B95" s="23"/>
      <c r="C95" s="43"/>
      <c r="D95" s="25" t="s">
        <v>32</v>
      </c>
      <c r="E95" s="26"/>
      <c r="F95" s="27"/>
      <c r="G95" s="27"/>
      <c r="H95" s="27"/>
      <c r="I95" s="27"/>
      <c r="J95" s="61"/>
      <c r="K95" s="62"/>
    </row>
    <row r="96" spans="1:12" ht="15">
      <c r="A96" s="41"/>
      <c r="B96" s="23"/>
      <c r="C96" s="43"/>
      <c r="D96" s="44" t="s">
        <v>54</v>
      </c>
      <c r="E96" s="26" t="s">
        <v>91</v>
      </c>
      <c r="F96" s="27">
        <v>30</v>
      </c>
      <c r="G96" s="27">
        <v>2.5499999999999998</v>
      </c>
      <c r="H96" s="27">
        <v>1.5</v>
      </c>
      <c r="I96" s="27">
        <v>22.2</v>
      </c>
      <c r="J96" s="61">
        <v>114</v>
      </c>
      <c r="K96" s="62">
        <v>590.23</v>
      </c>
    </row>
    <row r="97" spans="1:12" s="1" customFormat="1" ht="15">
      <c r="A97" s="45"/>
      <c r="B97" s="29"/>
      <c r="C97" s="46"/>
      <c r="D97" s="31" t="s">
        <v>34</v>
      </c>
      <c r="E97" s="32"/>
      <c r="F97" s="33">
        <f>SUM(F92:F96)</f>
        <v>505.6</v>
      </c>
      <c r="G97" s="33">
        <f>SUM(G92:G96)</f>
        <v>18.21</v>
      </c>
      <c r="H97" s="33">
        <f>SUM(H92:H96)</f>
        <v>19.11</v>
      </c>
      <c r="I97" s="33">
        <f>SUM(I92:I96)</f>
        <v>80.42</v>
      </c>
      <c r="J97" s="33">
        <f>SUM(J92:J96)</f>
        <v>583.1</v>
      </c>
      <c r="K97" s="65"/>
    </row>
    <row r="98" spans="1:12" ht="15">
      <c r="A98" s="35">
        <v>2</v>
      </c>
      <c r="B98" s="35">
        <f>B92</f>
        <v>2</v>
      </c>
      <c r="C98" s="47" t="s">
        <v>35</v>
      </c>
      <c r="D98" s="25" t="s">
        <v>36</v>
      </c>
      <c r="E98" s="26" t="s">
        <v>92</v>
      </c>
      <c r="F98" s="27">
        <v>70</v>
      </c>
      <c r="G98" s="70">
        <v>2.33</v>
      </c>
      <c r="H98" s="70">
        <v>3.58</v>
      </c>
      <c r="I98" s="70">
        <v>6.69</v>
      </c>
      <c r="J98" s="79">
        <v>78</v>
      </c>
      <c r="K98" s="78">
        <v>53.03</v>
      </c>
    </row>
    <row r="99" spans="1:12" ht="15">
      <c r="A99" s="41"/>
      <c r="B99" s="23"/>
      <c r="C99" s="43"/>
      <c r="D99" s="25" t="s">
        <v>38</v>
      </c>
      <c r="E99" s="26" t="s">
        <v>74</v>
      </c>
      <c r="F99" s="27">
        <v>200</v>
      </c>
      <c r="G99" s="70">
        <v>4.43</v>
      </c>
      <c r="H99" s="72">
        <v>5.4</v>
      </c>
      <c r="I99" s="72">
        <v>14.6</v>
      </c>
      <c r="J99" s="80">
        <v>92.3</v>
      </c>
      <c r="K99" s="78">
        <v>138.04</v>
      </c>
    </row>
    <row r="100" spans="1:12" ht="15">
      <c r="A100" s="41"/>
      <c r="B100" s="23"/>
      <c r="C100" s="43"/>
      <c r="D100" s="25" t="s">
        <v>40</v>
      </c>
      <c r="E100" s="26" t="s">
        <v>93</v>
      </c>
      <c r="F100" s="27">
        <v>200</v>
      </c>
      <c r="G100" s="72">
        <v>10.9</v>
      </c>
      <c r="H100" s="72">
        <v>15.9</v>
      </c>
      <c r="I100" s="72">
        <v>20.5</v>
      </c>
      <c r="J100" s="75">
        <v>286.39999999999998</v>
      </c>
      <c r="K100" s="78">
        <v>259.07</v>
      </c>
    </row>
    <row r="101" spans="1:12" ht="15">
      <c r="A101" s="41"/>
      <c r="B101" s="23"/>
      <c r="C101" s="43"/>
      <c r="D101" s="25" t="s">
        <v>42</v>
      </c>
      <c r="E101" s="26"/>
      <c r="F101" s="27"/>
      <c r="G101" s="70"/>
      <c r="H101" s="70"/>
      <c r="I101" s="70"/>
      <c r="J101" s="75"/>
      <c r="K101" s="78"/>
    </row>
    <row r="102" spans="1:12" ht="15">
      <c r="A102" s="41"/>
      <c r="B102" s="23"/>
      <c r="C102" s="43"/>
      <c r="D102" s="25" t="s">
        <v>44</v>
      </c>
      <c r="E102" s="26" t="s">
        <v>94</v>
      </c>
      <c r="F102" s="27">
        <v>200</v>
      </c>
      <c r="G102" s="70">
        <v>0.72</v>
      </c>
      <c r="H102" s="70">
        <v>7.0000000000000007E-2</v>
      </c>
      <c r="I102" s="72">
        <v>20.100000000000001</v>
      </c>
      <c r="J102" s="75">
        <v>98.7</v>
      </c>
      <c r="K102" s="78">
        <v>280.08</v>
      </c>
    </row>
    <row r="103" spans="1:12" ht="15">
      <c r="A103" s="41"/>
      <c r="B103" s="23"/>
      <c r="C103" s="43"/>
      <c r="D103" s="25" t="s">
        <v>46</v>
      </c>
      <c r="E103" s="26" t="s">
        <v>47</v>
      </c>
      <c r="F103" s="70">
        <v>34.11</v>
      </c>
      <c r="G103" s="70">
        <v>2.58</v>
      </c>
      <c r="H103" s="70">
        <v>0.27</v>
      </c>
      <c r="I103" s="72">
        <v>18.7</v>
      </c>
      <c r="J103" s="75">
        <v>79.900000000000006</v>
      </c>
      <c r="K103" s="78">
        <v>108.13</v>
      </c>
    </row>
    <row r="104" spans="1:12" ht="15">
      <c r="A104" s="41"/>
      <c r="B104" s="23"/>
      <c r="C104" s="43"/>
      <c r="D104" s="25" t="s">
        <v>48</v>
      </c>
      <c r="E104" s="26" t="s">
        <v>49</v>
      </c>
      <c r="F104" s="51">
        <v>40</v>
      </c>
      <c r="G104" s="70">
        <v>2.63</v>
      </c>
      <c r="H104" s="70">
        <v>0.48</v>
      </c>
      <c r="I104" s="72">
        <v>21.6</v>
      </c>
      <c r="J104" s="75">
        <v>72.400000000000006</v>
      </c>
      <c r="K104" s="78">
        <v>110.13</v>
      </c>
    </row>
    <row r="105" spans="1:12" s="1" customFormat="1" ht="15">
      <c r="A105" s="45"/>
      <c r="B105" s="29"/>
      <c r="C105" s="46"/>
      <c r="D105" s="31" t="s">
        <v>34</v>
      </c>
      <c r="E105" s="32"/>
      <c r="F105" s="33">
        <f>SUM(F98:F104)</f>
        <v>744.11</v>
      </c>
      <c r="G105" s="33">
        <f t="shared" ref="G105:J105" si="14">SUM(G98:G104)</f>
        <v>23.59</v>
      </c>
      <c r="H105" s="33">
        <f t="shared" si="14"/>
        <v>25.7</v>
      </c>
      <c r="I105" s="33">
        <f t="shared" si="14"/>
        <v>102.19</v>
      </c>
      <c r="J105" s="33">
        <f t="shared" si="14"/>
        <v>707.7</v>
      </c>
      <c r="K105" s="65"/>
    </row>
    <row r="106" spans="1:12" s="1" customFormat="1" ht="14.25">
      <c r="A106" s="48">
        <f>A92</f>
        <v>2</v>
      </c>
      <c r="B106" s="48">
        <f>B92</f>
        <v>2</v>
      </c>
      <c r="C106" s="92" t="s">
        <v>50</v>
      </c>
      <c r="D106" s="93"/>
      <c r="E106" s="39"/>
      <c r="F106" s="40">
        <f>F97+F105</f>
        <v>1249.71</v>
      </c>
      <c r="G106" s="40">
        <f>G97+G105</f>
        <v>41.8</v>
      </c>
      <c r="H106" s="40">
        <f>H97+H105</f>
        <v>44.81</v>
      </c>
      <c r="I106" s="40">
        <f>I97+I105</f>
        <v>182.61</v>
      </c>
      <c r="J106" s="66">
        <f>J97+J105</f>
        <v>1290.8</v>
      </c>
      <c r="K106" s="40"/>
    </row>
    <row r="107" spans="1:12" ht="15">
      <c r="A107" s="16">
        <v>2</v>
      </c>
      <c r="B107" s="17">
        <v>3</v>
      </c>
      <c r="C107" s="42" t="s">
        <v>25</v>
      </c>
      <c r="D107" s="19" t="s">
        <v>26</v>
      </c>
      <c r="E107" s="20" t="s">
        <v>95</v>
      </c>
      <c r="F107" s="21">
        <v>270</v>
      </c>
      <c r="G107" s="21">
        <v>15.83</v>
      </c>
      <c r="H107" s="21">
        <v>15.89</v>
      </c>
      <c r="I107" s="21">
        <v>43.97</v>
      </c>
      <c r="J107" s="58">
        <v>410.57</v>
      </c>
      <c r="K107" s="59" t="s">
        <v>96</v>
      </c>
      <c r="L107" s="60"/>
    </row>
    <row r="108" spans="1:12" ht="15">
      <c r="A108" s="22"/>
      <c r="B108" s="23"/>
      <c r="C108" s="43"/>
      <c r="D108" s="25" t="s">
        <v>28</v>
      </c>
      <c r="E108" s="26" t="s">
        <v>97</v>
      </c>
      <c r="F108" s="27">
        <v>205</v>
      </c>
      <c r="G108" s="27">
        <v>0.05</v>
      </c>
      <c r="H108" s="27">
        <v>0.01</v>
      </c>
      <c r="I108" s="70">
        <v>15.15</v>
      </c>
      <c r="J108" s="75">
        <v>60.8</v>
      </c>
      <c r="K108" s="62">
        <v>249.08</v>
      </c>
    </row>
    <row r="109" spans="1:12" ht="15.75" customHeight="1">
      <c r="A109" s="22"/>
      <c r="B109" s="23"/>
      <c r="C109" s="43"/>
      <c r="D109" s="25" t="s">
        <v>30</v>
      </c>
      <c r="E109" s="26" t="s">
        <v>47</v>
      </c>
      <c r="F109" s="27">
        <v>46.4</v>
      </c>
      <c r="G109" s="27">
        <v>3.5</v>
      </c>
      <c r="H109" s="27">
        <v>0.37</v>
      </c>
      <c r="I109" s="70">
        <v>22.63</v>
      </c>
      <c r="J109" s="75">
        <v>108.1</v>
      </c>
      <c r="K109" s="62">
        <v>108.13</v>
      </c>
    </row>
    <row r="110" spans="1:12" ht="15">
      <c r="A110" s="22"/>
      <c r="B110" s="23"/>
      <c r="C110" s="43"/>
      <c r="D110" s="44" t="s">
        <v>54</v>
      </c>
      <c r="E110" s="26"/>
      <c r="F110" s="27"/>
      <c r="G110" s="27"/>
      <c r="H110" s="27"/>
      <c r="I110" s="70"/>
      <c r="J110" s="76"/>
      <c r="K110" s="63"/>
    </row>
    <row r="111" spans="1:12" s="1" customFormat="1" ht="15">
      <c r="A111" s="28"/>
      <c r="B111" s="29"/>
      <c r="C111" s="46"/>
      <c r="D111" s="31" t="s">
        <v>34</v>
      </c>
      <c r="E111" s="32"/>
      <c r="F111" s="33">
        <f>SUM(F107:F110)</f>
        <v>521.4</v>
      </c>
      <c r="G111" s="33">
        <f t="shared" ref="G111:J111" si="15">SUM(G107:G110)</f>
        <v>19.38</v>
      </c>
      <c r="H111" s="33">
        <f t="shared" si="15"/>
        <v>16.27</v>
      </c>
      <c r="I111" s="33">
        <f t="shared" si="15"/>
        <v>81.75</v>
      </c>
      <c r="J111" s="33">
        <f t="shared" si="15"/>
        <v>579.47</v>
      </c>
      <c r="K111" s="65"/>
    </row>
    <row r="112" spans="1:12" ht="15">
      <c r="A112" s="34">
        <v>2</v>
      </c>
      <c r="B112" s="35">
        <f>B107</f>
        <v>3</v>
      </c>
      <c r="C112" s="47" t="s">
        <v>35</v>
      </c>
      <c r="D112" s="25" t="s">
        <v>36</v>
      </c>
      <c r="E112" s="26" t="s">
        <v>98</v>
      </c>
      <c r="F112" s="27">
        <v>60</v>
      </c>
      <c r="G112" s="72">
        <v>0.8</v>
      </c>
      <c r="H112" s="70">
        <v>6.06</v>
      </c>
      <c r="I112" s="70">
        <v>9.33</v>
      </c>
      <c r="J112" s="69">
        <v>81</v>
      </c>
      <c r="K112" s="63">
        <v>63.13</v>
      </c>
    </row>
    <row r="113" spans="1:12" ht="15">
      <c r="A113" s="22"/>
      <c r="B113" s="23"/>
      <c r="C113" s="43"/>
      <c r="D113" s="25" t="s">
        <v>38</v>
      </c>
      <c r="E113" s="26" t="s">
        <v>99</v>
      </c>
      <c r="F113" s="27">
        <v>200</v>
      </c>
      <c r="G113" s="70">
        <v>2.2599999999999998</v>
      </c>
      <c r="H113" s="70">
        <v>2.29</v>
      </c>
      <c r="I113" s="72">
        <v>21.4</v>
      </c>
      <c r="J113" s="75">
        <v>99.3</v>
      </c>
      <c r="K113" s="62">
        <v>47.08</v>
      </c>
    </row>
    <row r="114" spans="1:12" ht="15">
      <c r="A114" s="22"/>
      <c r="B114" s="23"/>
      <c r="C114" s="43"/>
      <c r="D114" s="25" t="s">
        <v>40</v>
      </c>
      <c r="E114" s="26" t="s">
        <v>100</v>
      </c>
      <c r="F114" s="27">
        <v>90</v>
      </c>
      <c r="G114" s="70">
        <v>9.67</v>
      </c>
      <c r="H114" s="70">
        <v>8.9700000000000006</v>
      </c>
      <c r="I114" s="70">
        <v>7.07</v>
      </c>
      <c r="J114" s="75">
        <v>145.6</v>
      </c>
      <c r="K114" s="62">
        <v>542.22</v>
      </c>
    </row>
    <row r="115" spans="1:12" ht="15">
      <c r="A115" s="22"/>
      <c r="B115" s="23"/>
      <c r="C115" s="43"/>
      <c r="D115" s="25" t="s">
        <v>42</v>
      </c>
      <c r="E115" s="26" t="s">
        <v>101</v>
      </c>
      <c r="F115" s="27">
        <v>200</v>
      </c>
      <c r="G115" s="70">
        <v>7.24</v>
      </c>
      <c r="H115" s="70">
        <v>8.14</v>
      </c>
      <c r="I115" s="72">
        <v>39.4</v>
      </c>
      <c r="J115" s="75">
        <v>279.10000000000002</v>
      </c>
      <c r="K115" s="62">
        <v>510.04</v>
      </c>
    </row>
    <row r="116" spans="1:12" ht="15">
      <c r="A116" s="22"/>
      <c r="B116" s="23"/>
      <c r="C116" s="43"/>
      <c r="D116" s="25" t="s">
        <v>44</v>
      </c>
      <c r="E116" s="26" t="s">
        <v>77</v>
      </c>
      <c r="F116" s="27">
        <v>200</v>
      </c>
      <c r="G116" s="51">
        <v>1</v>
      </c>
      <c r="H116" s="51">
        <v>0</v>
      </c>
      <c r="I116" s="72">
        <v>20.2</v>
      </c>
      <c r="J116" s="75">
        <v>84.8</v>
      </c>
      <c r="K116" s="62">
        <v>389.17</v>
      </c>
    </row>
    <row r="117" spans="1:12" ht="15">
      <c r="A117" s="22"/>
      <c r="B117" s="23"/>
      <c r="C117" s="43"/>
      <c r="D117" s="25" t="s">
        <v>46</v>
      </c>
      <c r="E117" s="26" t="s">
        <v>47</v>
      </c>
      <c r="F117" s="27">
        <v>37</v>
      </c>
      <c r="G117" s="70">
        <v>2.81</v>
      </c>
      <c r="H117" s="72">
        <v>0.3</v>
      </c>
      <c r="I117" s="72">
        <v>10.199999999999999</v>
      </c>
      <c r="J117" s="69">
        <v>67</v>
      </c>
      <c r="K117" s="62">
        <v>108.13</v>
      </c>
    </row>
    <row r="118" spans="1:12" ht="15">
      <c r="A118" s="22"/>
      <c r="B118" s="23"/>
      <c r="C118" s="43"/>
      <c r="D118" s="25" t="s">
        <v>48</v>
      </c>
      <c r="E118" s="26" t="s">
        <v>49</v>
      </c>
      <c r="F118" s="27">
        <v>39.65</v>
      </c>
      <c r="G118" s="70">
        <v>2.64</v>
      </c>
      <c r="H118" s="70">
        <v>0.48</v>
      </c>
      <c r="I118" s="72">
        <v>9.6</v>
      </c>
      <c r="J118" s="75">
        <v>62.4</v>
      </c>
      <c r="K118" s="62">
        <v>110.13</v>
      </c>
    </row>
    <row r="119" spans="1:12" s="1" customFormat="1" ht="15">
      <c r="A119" s="28"/>
      <c r="B119" s="29"/>
      <c r="C119" s="46"/>
      <c r="D119" s="31" t="s">
        <v>34</v>
      </c>
      <c r="E119" s="32"/>
      <c r="F119" s="33">
        <f>SUM(F112:F118)</f>
        <v>826.65</v>
      </c>
      <c r="G119" s="33">
        <f t="shared" ref="G119:J119" si="16">SUM(G112:G118)</f>
        <v>26.42</v>
      </c>
      <c r="H119" s="33">
        <f t="shared" si="16"/>
        <v>26.24</v>
      </c>
      <c r="I119" s="33">
        <f t="shared" si="16"/>
        <v>117.2</v>
      </c>
      <c r="J119" s="33">
        <f t="shared" si="16"/>
        <v>819.2</v>
      </c>
      <c r="K119" s="65"/>
    </row>
    <row r="120" spans="1:12" s="1" customFormat="1" ht="14.25">
      <c r="A120" s="37">
        <f>A107</f>
        <v>2</v>
      </c>
      <c r="B120" s="38">
        <f>B107</f>
        <v>3</v>
      </c>
      <c r="C120" s="92" t="s">
        <v>50</v>
      </c>
      <c r="D120" s="93"/>
      <c r="E120" s="39"/>
      <c r="F120" s="40">
        <f>F111+F119</f>
        <v>1348.05</v>
      </c>
      <c r="G120" s="40">
        <f>G111+G119</f>
        <v>45.8</v>
      </c>
      <c r="H120" s="40">
        <f>H111+H119</f>
        <v>42.51</v>
      </c>
      <c r="I120" s="40">
        <v>127.8</v>
      </c>
      <c r="J120" s="66">
        <f>J111+J119</f>
        <v>1398.67</v>
      </c>
      <c r="K120" s="40"/>
    </row>
    <row r="121" spans="1:12" ht="25.5">
      <c r="A121" s="16">
        <v>2</v>
      </c>
      <c r="B121" s="17">
        <v>4</v>
      </c>
      <c r="C121" s="42" t="s">
        <v>25</v>
      </c>
      <c r="D121" s="19" t="s">
        <v>26</v>
      </c>
      <c r="E121" s="20" t="s">
        <v>102</v>
      </c>
      <c r="F121" s="21">
        <v>310</v>
      </c>
      <c r="G121" s="21">
        <v>15.21</v>
      </c>
      <c r="H121" s="21">
        <v>16.399999999999999</v>
      </c>
      <c r="I121" s="21">
        <v>42.92</v>
      </c>
      <c r="J121" s="58">
        <v>415.8</v>
      </c>
      <c r="K121" s="59" t="s">
        <v>103</v>
      </c>
      <c r="L121" s="60"/>
    </row>
    <row r="122" spans="1:12" ht="15">
      <c r="A122" s="22"/>
      <c r="B122" s="23"/>
      <c r="C122" s="43"/>
      <c r="D122" s="25" t="s">
        <v>28</v>
      </c>
      <c r="E122" s="26" t="s">
        <v>104</v>
      </c>
      <c r="F122" s="27">
        <v>200</v>
      </c>
      <c r="G122" s="27">
        <v>0</v>
      </c>
      <c r="H122" s="27">
        <v>0</v>
      </c>
      <c r="I122" s="27">
        <v>15</v>
      </c>
      <c r="J122" s="61">
        <v>60</v>
      </c>
      <c r="K122" s="63">
        <v>300.08</v>
      </c>
    </row>
    <row r="123" spans="1:12" ht="15">
      <c r="A123" s="22"/>
      <c r="B123" s="23"/>
      <c r="C123" s="43"/>
      <c r="D123" s="25" t="s">
        <v>30</v>
      </c>
      <c r="E123" s="26" t="s">
        <v>47</v>
      </c>
      <c r="F123" s="70">
        <v>37.520000000000003</v>
      </c>
      <c r="G123" s="70">
        <v>2.89</v>
      </c>
      <c r="H123" s="70">
        <v>0.3</v>
      </c>
      <c r="I123" s="70">
        <v>18.7</v>
      </c>
      <c r="J123" s="76">
        <v>89.3</v>
      </c>
      <c r="K123" s="62">
        <v>108.13</v>
      </c>
    </row>
    <row r="124" spans="1:12" s="1" customFormat="1" ht="15">
      <c r="A124" s="28"/>
      <c r="B124" s="29"/>
      <c r="C124" s="46"/>
      <c r="D124" s="31" t="s">
        <v>34</v>
      </c>
      <c r="E124" s="32"/>
      <c r="F124" s="33">
        <f>SUM(F121:F123)</f>
        <v>547.52</v>
      </c>
      <c r="G124" s="33">
        <f t="shared" ref="G124:J124" si="17">SUM(G121:G123)</f>
        <v>18.100000000000001</v>
      </c>
      <c r="H124" s="33">
        <f t="shared" si="17"/>
        <v>16.7</v>
      </c>
      <c r="I124" s="33">
        <f t="shared" si="17"/>
        <v>76.62</v>
      </c>
      <c r="J124" s="33">
        <f t="shared" si="17"/>
        <v>565.1</v>
      </c>
      <c r="K124" s="65"/>
    </row>
    <row r="125" spans="1:12" ht="15">
      <c r="A125" s="34">
        <f>A121</f>
        <v>2</v>
      </c>
      <c r="B125" s="35">
        <f>B121</f>
        <v>4</v>
      </c>
      <c r="C125" s="47" t="s">
        <v>35</v>
      </c>
      <c r="D125" s="25" t="s">
        <v>36</v>
      </c>
      <c r="E125" s="26" t="s">
        <v>65</v>
      </c>
      <c r="F125" s="27">
        <v>65</v>
      </c>
      <c r="G125" s="70">
        <v>0.82</v>
      </c>
      <c r="H125" s="70">
        <v>6.59</v>
      </c>
      <c r="I125" s="70">
        <v>5.41</v>
      </c>
      <c r="J125" s="69">
        <v>84</v>
      </c>
      <c r="K125" s="77">
        <v>1.2</v>
      </c>
    </row>
    <row r="126" spans="1:12" ht="15">
      <c r="A126" s="22"/>
      <c r="B126" s="23"/>
      <c r="C126" s="43"/>
      <c r="D126" s="25" t="s">
        <v>38</v>
      </c>
      <c r="E126" s="26" t="s">
        <v>81</v>
      </c>
      <c r="F126" s="27">
        <v>250</v>
      </c>
      <c r="G126" s="70">
        <v>4.55</v>
      </c>
      <c r="H126" s="72">
        <v>6.9</v>
      </c>
      <c r="I126" s="72">
        <v>16.3</v>
      </c>
      <c r="J126" s="76">
        <v>138.75</v>
      </c>
      <c r="K126" s="78">
        <v>42.08</v>
      </c>
    </row>
    <row r="127" spans="1:12" ht="15">
      <c r="A127" s="22"/>
      <c r="B127" s="23"/>
      <c r="C127" s="43"/>
      <c r="D127" s="25" t="s">
        <v>40</v>
      </c>
      <c r="E127" s="26" t="s">
        <v>105</v>
      </c>
      <c r="F127" s="27">
        <v>120</v>
      </c>
      <c r="G127" s="72">
        <v>11.5</v>
      </c>
      <c r="H127" s="70">
        <v>9.65</v>
      </c>
      <c r="I127" s="70">
        <v>9.82</v>
      </c>
      <c r="J127" s="75">
        <v>173.8</v>
      </c>
      <c r="K127" s="78">
        <v>545.02</v>
      </c>
    </row>
    <row r="128" spans="1:12" ht="15">
      <c r="A128" s="22"/>
      <c r="B128" s="23"/>
      <c r="C128" s="43"/>
      <c r="D128" s="25" t="s">
        <v>42</v>
      </c>
      <c r="E128" s="26" t="s">
        <v>106</v>
      </c>
      <c r="F128" s="27">
        <v>150</v>
      </c>
      <c r="G128" s="70">
        <v>2.93</v>
      </c>
      <c r="H128" s="70">
        <v>3.33</v>
      </c>
      <c r="I128" s="72">
        <v>26.1</v>
      </c>
      <c r="J128" s="76">
        <v>181.05</v>
      </c>
      <c r="K128" s="78">
        <v>84.21</v>
      </c>
    </row>
    <row r="129" spans="1:12" ht="15">
      <c r="A129" s="22"/>
      <c r="B129" s="23"/>
      <c r="C129" s="43"/>
      <c r="D129" s="25" t="s">
        <v>44</v>
      </c>
      <c r="E129" s="26" t="s">
        <v>60</v>
      </c>
      <c r="F129" s="27">
        <v>200</v>
      </c>
      <c r="G129" s="70">
        <v>0.44</v>
      </c>
      <c r="H129" s="70">
        <v>0.02</v>
      </c>
      <c r="I129" s="70">
        <v>27.77</v>
      </c>
      <c r="J129" s="69">
        <v>113</v>
      </c>
      <c r="K129" s="70">
        <v>376.12</v>
      </c>
    </row>
    <row r="130" spans="1:12" ht="15">
      <c r="A130" s="22"/>
      <c r="B130" s="23"/>
      <c r="C130" s="43"/>
      <c r="D130" s="25" t="s">
        <v>46</v>
      </c>
      <c r="E130" s="26" t="s">
        <v>47</v>
      </c>
      <c r="F130" s="27">
        <v>29.27</v>
      </c>
      <c r="G130" s="72">
        <v>2.2000000000000002</v>
      </c>
      <c r="H130" s="70">
        <v>0.23</v>
      </c>
      <c r="I130" s="70">
        <v>14.27</v>
      </c>
      <c r="J130" s="75">
        <v>68.2</v>
      </c>
      <c r="K130" s="78">
        <v>108.13</v>
      </c>
    </row>
    <row r="131" spans="1:12" ht="15">
      <c r="A131" s="22"/>
      <c r="B131" s="23"/>
      <c r="C131" s="43"/>
      <c r="D131" s="25" t="s">
        <v>48</v>
      </c>
      <c r="E131" s="26" t="s">
        <v>49</v>
      </c>
      <c r="F131" s="27">
        <v>30</v>
      </c>
      <c r="G131" s="70">
        <v>1.98</v>
      </c>
      <c r="H131" s="70">
        <v>0.36</v>
      </c>
      <c r="I131" s="72">
        <v>10.199999999999999</v>
      </c>
      <c r="J131" s="75">
        <v>54.3</v>
      </c>
      <c r="K131" s="78">
        <v>110.13</v>
      </c>
    </row>
    <row r="132" spans="1:12" s="1" customFormat="1" ht="15">
      <c r="A132" s="28"/>
      <c r="B132" s="29"/>
      <c r="C132" s="46"/>
      <c r="D132" s="31" t="s">
        <v>34</v>
      </c>
      <c r="E132" s="32"/>
      <c r="F132" s="33">
        <f>SUM(F125:F131)</f>
        <v>844.27</v>
      </c>
      <c r="G132" s="33">
        <f t="shared" ref="G132:J132" si="18">SUM(G125:G131)</f>
        <v>24.42</v>
      </c>
      <c r="H132" s="33">
        <f t="shared" si="18"/>
        <v>27.08</v>
      </c>
      <c r="I132" s="33">
        <f t="shared" si="18"/>
        <v>109.87</v>
      </c>
      <c r="J132" s="33">
        <f t="shared" si="18"/>
        <v>813.1</v>
      </c>
      <c r="K132" s="65"/>
    </row>
    <row r="133" spans="1:12" s="1" customFormat="1" ht="14.25">
      <c r="A133" s="37">
        <f>A121</f>
        <v>2</v>
      </c>
      <c r="B133" s="38">
        <f>B121</f>
        <v>4</v>
      </c>
      <c r="C133" s="92" t="s">
        <v>50</v>
      </c>
      <c r="D133" s="93"/>
      <c r="E133" s="39"/>
      <c r="F133" s="40">
        <f>F124+F132</f>
        <v>1391.79</v>
      </c>
      <c r="G133" s="40">
        <f>G124+G132</f>
        <v>42.52</v>
      </c>
      <c r="H133" s="40">
        <f>H124+H132</f>
        <v>43.78</v>
      </c>
      <c r="I133" s="40">
        <f>I124+I132</f>
        <v>186.49</v>
      </c>
      <c r="J133" s="66">
        <f>J124+J132</f>
        <v>1378.2</v>
      </c>
      <c r="K133" s="40"/>
    </row>
    <row r="134" spans="1:12" ht="25.5">
      <c r="A134" s="16">
        <v>2</v>
      </c>
      <c r="B134" s="17">
        <v>5</v>
      </c>
      <c r="C134" s="42" t="s">
        <v>25</v>
      </c>
      <c r="D134" s="19" t="s">
        <v>26</v>
      </c>
      <c r="E134" s="20" t="s">
        <v>107</v>
      </c>
      <c r="F134" s="49">
        <v>290</v>
      </c>
      <c r="G134" s="50">
        <v>17.16</v>
      </c>
      <c r="H134" s="50">
        <v>19.05</v>
      </c>
      <c r="I134" s="50">
        <v>55.34</v>
      </c>
      <c r="J134" s="67">
        <v>469.2</v>
      </c>
      <c r="K134" s="68" t="s">
        <v>108</v>
      </c>
      <c r="L134" s="60"/>
    </row>
    <row r="135" spans="1:12" ht="15">
      <c r="A135" s="22"/>
      <c r="B135" s="23"/>
      <c r="C135" s="43"/>
      <c r="D135" s="25" t="s">
        <v>28</v>
      </c>
      <c r="E135" s="26" t="s">
        <v>63</v>
      </c>
      <c r="F135" s="51">
        <v>200</v>
      </c>
      <c r="G135" s="70">
        <v>0.02</v>
      </c>
      <c r="H135" s="70">
        <v>0.02</v>
      </c>
      <c r="I135" s="70">
        <v>7.49</v>
      </c>
      <c r="J135" s="75">
        <v>30.4</v>
      </c>
      <c r="K135" s="78">
        <v>783.22</v>
      </c>
    </row>
    <row r="136" spans="1:12" ht="15">
      <c r="A136" s="22"/>
      <c r="B136" s="23"/>
      <c r="C136" s="43"/>
      <c r="D136" s="25" t="s">
        <v>30</v>
      </c>
      <c r="E136" s="26" t="s">
        <v>47</v>
      </c>
      <c r="F136" s="72">
        <v>30.2</v>
      </c>
      <c r="G136" s="70">
        <v>2.2799999999999998</v>
      </c>
      <c r="H136" s="70">
        <v>0.24</v>
      </c>
      <c r="I136" s="70">
        <v>14.76</v>
      </c>
      <c r="J136" s="75">
        <v>70.5</v>
      </c>
      <c r="K136" s="78">
        <v>108.13</v>
      </c>
    </row>
    <row r="137" spans="1:12" ht="15">
      <c r="A137" s="22"/>
      <c r="B137" s="23"/>
      <c r="C137" s="43"/>
      <c r="D137" s="44" t="s">
        <v>54</v>
      </c>
      <c r="E137" s="26"/>
      <c r="F137" s="70"/>
      <c r="G137" s="70"/>
      <c r="H137" s="70"/>
      <c r="I137" s="70"/>
      <c r="J137" s="76"/>
      <c r="K137" s="78"/>
    </row>
    <row r="138" spans="1:12" s="1" customFormat="1" ht="15.75" customHeight="1">
      <c r="A138" s="28"/>
      <c r="B138" s="29"/>
      <c r="C138" s="46"/>
      <c r="D138" s="31" t="s">
        <v>34</v>
      </c>
      <c r="E138" s="32"/>
      <c r="F138" s="71">
        <f>SUM(F134:F137)</f>
        <v>520.20000000000005</v>
      </c>
      <c r="G138" s="74">
        <f t="shared" ref="G138:K138" si="19">SUM(G134:G137)</f>
        <v>19.46</v>
      </c>
      <c r="H138" s="74">
        <f t="shared" si="19"/>
        <v>19.309999999999999</v>
      </c>
      <c r="I138" s="74">
        <f t="shared" si="19"/>
        <v>77.59</v>
      </c>
      <c r="J138" s="74">
        <f t="shared" si="19"/>
        <v>570.1</v>
      </c>
      <c r="K138" s="74">
        <f t="shared" si="19"/>
        <v>891.35</v>
      </c>
    </row>
    <row r="139" spans="1:12" ht="15">
      <c r="A139" s="34">
        <f>A134</f>
        <v>2</v>
      </c>
      <c r="B139" s="35">
        <f>B134</f>
        <v>5</v>
      </c>
      <c r="C139" s="47" t="s">
        <v>35</v>
      </c>
      <c r="D139" s="25" t="s">
        <v>36</v>
      </c>
      <c r="E139" s="26" t="s">
        <v>73</v>
      </c>
      <c r="F139" s="51">
        <v>60</v>
      </c>
      <c r="G139" s="70">
        <v>1.1599999999999999</v>
      </c>
      <c r="H139" s="70">
        <v>6.12</v>
      </c>
      <c r="I139" s="70">
        <v>6.68</v>
      </c>
      <c r="J139" s="75">
        <v>82.2</v>
      </c>
      <c r="K139" s="78">
        <v>30.08</v>
      </c>
    </row>
    <row r="140" spans="1:12" ht="15">
      <c r="A140" s="81"/>
      <c r="B140" s="82"/>
      <c r="C140" s="24"/>
      <c r="D140" s="25" t="s">
        <v>38</v>
      </c>
      <c r="E140" s="26" t="s">
        <v>109</v>
      </c>
      <c r="F140" s="51">
        <v>200</v>
      </c>
      <c r="G140" s="70">
        <v>3.99</v>
      </c>
      <c r="H140" s="70">
        <v>3.82</v>
      </c>
      <c r="I140" s="72">
        <v>23.4</v>
      </c>
      <c r="J140" s="75">
        <v>137.6</v>
      </c>
      <c r="K140" s="78">
        <v>129.11000000000001</v>
      </c>
    </row>
    <row r="141" spans="1:12" ht="15">
      <c r="A141" s="81"/>
      <c r="B141" s="82"/>
      <c r="C141" s="24"/>
      <c r="D141" s="25" t="s">
        <v>40</v>
      </c>
      <c r="E141" s="26" t="s">
        <v>110</v>
      </c>
      <c r="F141" s="51">
        <v>90</v>
      </c>
      <c r="G141" s="72">
        <v>10.8</v>
      </c>
      <c r="H141" s="70">
        <v>12.19</v>
      </c>
      <c r="I141" s="70">
        <v>8.24</v>
      </c>
      <c r="J141" s="75">
        <v>187.7</v>
      </c>
      <c r="K141" s="78">
        <v>204.08</v>
      </c>
    </row>
    <row r="142" spans="1:12" ht="15">
      <c r="A142" s="81"/>
      <c r="B142" s="82"/>
      <c r="C142" s="24"/>
      <c r="D142" s="25" t="s">
        <v>42</v>
      </c>
      <c r="E142" s="26" t="s">
        <v>111</v>
      </c>
      <c r="F142" s="51">
        <v>160</v>
      </c>
      <c r="G142" s="70">
        <v>5.08</v>
      </c>
      <c r="H142" s="70">
        <v>4.4800000000000004</v>
      </c>
      <c r="I142" s="72">
        <v>18.7</v>
      </c>
      <c r="J142" s="76">
        <v>110.08</v>
      </c>
      <c r="K142" s="78">
        <v>227.08</v>
      </c>
    </row>
    <row r="143" spans="1:12" ht="15">
      <c r="A143" s="81"/>
      <c r="B143" s="82"/>
      <c r="C143" s="24"/>
      <c r="D143" s="25" t="s">
        <v>44</v>
      </c>
      <c r="E143" s="26" t="s">
        <v>112</v>
      </c>
      <c r="F143" s="51">
        <v>200</v>
      </c>
      <c r="G143" s="72">
        <v>0.1</v>
      </c>
      <c r="H143" s="51">
        <v>0</v>
      </c>
      <c r="I143" s="72">
        <v>26.2</v>
      </c>
      <c r="J143" s="69">
        <v>101</v>
      </c>
      <c r="K143" s="78">
        <v>702.04</v>
      </c>
    </row>
    <row r="144" spans="1:12" ht="15">
      <c r="A144" s="81"/>
      <c r="B144" s="82"/>
      <c r="C144" s="24"/>
      <c r="D144" s="25" t="s">
        <v>46</v>
      </c>
      <c r="E144" s="26" t="s">
        <v>47</v>
      </c>
      <c r="F144" s="72">
        <v>30.1</v>
      </c>
      <c r="G144" s="70">
        <v>2.2799999999999998</v>
      </c>
      <c r="H144" s="70">
        <v>0.24</v>
      </c>
      <c r="I144" s="70">
        <v>14.76</v>
      </c>
      <c r="J144" s="75">
        <v>70.5</v>
      </c>
      <c r="K144" s="78">
        <v>108.13</v>
      </c>
    </row>
    <row r="145" spans="1:11" ht="15">
      <c r="A145" s="81"/>
      <c r="B145" s="82"/>
      <c r="C145" s="24"/>
      <c r="D145" s="25" t="s">
        <v>48</v>
      </c>
      <c r="E145" s="26" t="s">
        <v>113</v>
      </c>
      <c r="F145" s="51">
        <v>30</v>
      </c>
      <c r="G145" s="70">
        <v>1.98</v>
      </c>
      <c r="H145" s="70">
        <v>0.36</v>
      </c>
      <c r="I145" s="72">
        <v>10.199999999999999</v>
      </c>
      <c r="J145" s="75">
        <v>54.3</v>
      </c>
      <c r="K145" s="78">
        <v>110.13</v>
      </c>
    </row>
    <row r="146" spans="1:11" s="1" customFormat="1" ht="15">
      <c r="A146" s="83"/>
      <c r="B146" s="84"/>
      <c r="C146" s="30"/>
      <c r="D146" s="31" t="s">
        <v>34</v>
      </c>
      <c r="E146" s="32"/>
      <c r="F146" s="74">
        <f>SUM(F139:F145)</f>
        <v>770.1</v>
      </c>
      <c r="G146" s="74">
        <f t="shared" ref="G146:J146" si="20">SUM(G139:G145)</f>
        <v>25.39</v>
      </c>
      <c r="H146" s="74">
        <f t="shared" si="20"/>
        <v>27.21</v>
      </c>
      <c r="I146" s="74">
        <f t="shared" si="20"/>
        <v>108.18</v>
      </c>
      <c r="J146" s="74">
        <f t="shared" si="20"/>
        <v>743.38</v>
      </c>
      <c r="K146" s="65"/>
    </row>
    <row r="147" spans="1:11" s="1" customFormat="1" ht="14.25">
      <c r="A147" s="37">
        <f>A134</f>
        <v>2</v>
      </c>
      <c r="B147" s="38">
        <f>B134</f>
        <v>5</v>
      </c>
      <c r="C147" s="92" t="s">
        <v>50</v>
      </c>
      <c r="D147" s="93"/>
      <c r="E147" s="39"/>
      <c r="F147" s="40">
        <f>F138+F146</f>
        <v>1290.3</v>
      </c>
      <c r="G147" s="40">
        <f>G138+G146</f>
        <v>44.85</v>
      </c>
      <c r="H147" s="40">
        <f>H138+H146</f>
        <v>46.52</v>
      </c>
      <c r="I147" s="40">
        <f>I138+I146</f>
        <v>185.77</v>
      </c>
      <c r="J147" s="66">
        <f>J138+J146</f>
        <v>1313.48</v>
      </c>
      <c r="K147" s="40"/>
    </row>
    <row r="148" spans="1:11" s="1" customFormat="1">
      <c r="A148" s="85"/>
      <c r="B148" s="86"/>
      <c r="C148" s="94" t="s">
        <v>114</v>
      </c>
      <c r="D148" s="94"/>
      <c r="E148" s="94"/>
      <c r="F148" s="87">
        <f>(F19+F33+F48+F62+F77+F91+F106+F120+F133+F147)/(IF(F19=0,0,1)+IF(F33=0,0,1)+IF(F48=0,0,1)+IF(F62=0,0,1)+IF(F77=0,0,1)+IF(F91=0,0,1)+IF(F106=0,0,1)+IF(F120=0,0,1)+IF(F133=0,0,1)+IF(F147=0,0,1))</f>
        <v>1312.078</v>
      </c>
      <c r="G148" s="87">
        <f>(G19+G33+G48+G62+G77+G91+G106+G120+G133+G147)/(IF(G19=0,0,1)+IF(G33=0,0,1)+IF(G48=0,0,1)+IF(G62=0,0,1)+IF(G77=0,0,1)+IF(G91=0,0,1)+IF(G106=0,0,1)+IF(G120=0,0,1)+IF(G133=0,0,1)+IF(G147=0,0,1))</f>
        <v>42.262</v>
      </c>
      <c r="H148" s="87">
        <f>(H19+H33+H48+H62+H77+H91+H106+H120+H133+H147)/(IF(H19=0,0,1)+IF(H33=0,0,1)+IF(H48=0,0,1)+IF(H62=0,0,1)+IF(H77=0,0,1)+IF(H91=0,0,1)+IF(H106=0,0,1)+IF(H120=0,0,1)+IF(H133=0,0,1)+IF(H147=0,0,1))</f>
        <v>43.188000000000002</v>
      </c>
      <c r="I148" s="87">
        <f>(I19+I33+I48+I62+I77+I91+I106+I120+I133+I147)/(IF(I19=0,0,1)+IF(I33=0,0,1)+IF(I48=0,0,1)+IF(I62=0,0,1)+IF(I77=0,0,1)+IF(I91=0,0,1)+IF(I106=0,0,1)+IF(I120=0,0,1)+IF(I133=0,0,1)+IF(I147=0,0,1))</f>
        <v>181.06399999999999</v>
      </c>
      <c r="J148" s="88">
        <f>(J19+J33+J48+J62+J77+J91+J106+J120+J133+J147)/(IF(J19=0,0,1)+IF(J33=0,0,1)+IF(J48=0,0,1)+IF(J62=0,0,1)+IF(J77=0,0,1)+IF(J91=0,0,1)+IF(J106=0,0,1)+IF(J120=0,0,1)+IF(J133=0,0,1)+IF(J147=0,0,1))</f>
        <v>1317.787</v>
      </c>
      <c r="K148" s="87"/>
    </row>
  </sheetData>
  <mergeCells count="14">
    <mergeCell ref="C120:D120"/>
    <mergeCell ref="C133:D133"/>
    <mergeCell ref="C147:D147"/>
    <mergeCell ref="C148:E148"/>
    <mergeCell ref="C48:D48"/>
    <mergeCell ref="C62:D62"/>
    <mergeCell ref="C77:D77"/>
    <mergeCell ref="C91:D91"/>
    <mergeCell ref="C106:D106"/>
    <mergeCell ref="C1:E1"/>
    <mergeCell ref="H1:K1"/>
    <mergeCell ref="H2:K2"/>
    <mergeCell ref="C19:D19"/>
    <mergeCell ref="C33:D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2025-02-27T07:42:00Z</cp:lastPrinted>
  <dcterms:created xsi:type="dcterms:W3CDTF">2022-05-16T14:23:00Z</dcterms:created>
  <dcterms:modified xsi:type="dcterms:W3CDTF">2025-03-04T09:01:08Z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E08A601CA0AB426180C0BEB3FB22C6CB_12</vt:lpwstr>
  </property>
  <property fmtid="{D5CDD505-2E9C-101B-9397-08002B2CF9AE}" pid="3" name="KSOProductBuildVer">
    <vt:lpwstr>1049-12.2.0.20323</vt:lpwstr>
  </property>
</Properties>
</file>